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20" windowHeight="8250" activeTab="2"/>
  </bookViews>
  <sheets>
    <sheet name="Daftar" sheetId="1" r:id="rId1"/>
    <sheet name="Sheet1" sheetId="2" r:id="rId2"/>
    <sheet name="Sheet2" sheetId="3" r:id="rId3"/>
  </sheets>
  <definedNames>
    <definedName name="_xlnm.Print_Titles" localSheetId="2">'Sheet2'!$3:$4</definedName>
    <definedName name="_xlnm._FilterDatabase" localSheetId="0" hidden="1">'Daftar'!$A$1:$H$379</definedName>
  </definedNames>
  <calcPr fullCalcOnLoad="1"/>
</workbook>
</file>

<file path=xl/comments2.xml><?xml version="1.0" encoding="utf-8"?>
<comments xmlns="http://schemas.openxmlformats.org/spreadsheetml/2006/main">
  <authors>
    <author>Asus</author>
  </authors>
  <commentList>
    <comment ref="F39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22</t>
        </r>
      </text>
    </comment>
    <comment ref="F43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24</t>
        </r>
      </text>
    </comment>
    <comment ref="F268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13</t>
        </r>
      </text>
    </comment>
    <comment ref="F281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diertlh 13</t>
        </r>
      </text>
    </comment>
    <comment ref="F282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22 CEK LG DI SURAT KADES
</t>
        </r>
      </text>
    </comment>
    <comment ref="F105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26</t>
        </r>
      </text>
    </comment>
    <comment ref="F107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20</t>
        </r>
      </text>
    </comment>
    <comment ref="F109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8</t>
        </r>
      </text>
    </comment>
    <comment ref="F114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55</t>
        </r>
      </text>
    </comment>
    <comment ref="F118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ertlh 14</t>
        </r>
      </text>
    </comment>
    <comment ref="F119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23</t>
        </r>
      </text>
    </comment>
    <comment ref="F67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20</t>
        </r>
      </text>
    </comment>
    <comment ref="F71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11
</t>
        </r>
      </text>
    </comment>
    <comment ref="F75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diertlh 20</t>
        </r>
      </text>
    </comment>
    <comment ref="F76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8</t>
        </r>
      </text>
    </comment>
    <comment ref="F82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13</t>
        </r>
      </text>
    </comment>
    <comment ref="F84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9</t>
        </r>
      </text>
    </comment>
    <comment ref="F68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diertlh 37</t>
        </r>
      </text>
    </comment>
    <comment ref="F73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ertlh 11</t>
        </r>
      </text>
    </comment>
    <comment ref="F367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lptp yuk mut
16</t>
        </r>
      </text>
    </comment>
    <comment ref="F376" authorId="0">
      <text>
        <r>
          <t/>
        </r>
      </text>
    </comment>
    <comment ref="F375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53</t>
        </r>
      </text>
    </comment>
    <comment ref="F366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13</t>
        </r>
      </text>
    </comment>
    <comment ref="F126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38</t>
        </r>
      </text>
    </comment>
    <comment ref="F136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11</t>
        </r>
      </text>
    </comment>
    <comment ref="F133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25</t>
        </r>
      </text>
    </comment>
    <comment ref="F142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24</t>
        </r>
      </text>
    </comment>
    <comment ref="F292" authorId="0">
      <text>
        <r>
          <rPr>
            <b/>
            <sz val="9"/>
            <rFont val="Tahoma"/>
            <family val="2"/>
          </rPr>
          <t>Asus:
di ertlh 18</t>
        </r>
        <r>
          <rPr>
            <sz val="9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7</t>
        </r>
      </text>
    </comment>
    <comment ref="F11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29
</t>
        </r>
      </text>
    </comment>
    <comment ref="F17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diertlh 30</t>
        </r>
      </text>
    </comment>
    <comment ref="F21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25</t>
        </r>
      </text>
    </comment>
    <comment ref="F56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20
</t>
        </r>
      </text>
    </comment>
    <comment ref="F65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diertlh 23</t>
        </r>
      </text>
    </comment>
    <comment ref="F87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8</t>
        </r>
      </text>
    </comment>
    <comment ref="F91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15</t>
        </r>
      </text>
    </comment>
    <comment ref="F153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56 di 2023</t>
        </r>
      </text>
    </comment>
    <comment ref="F184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19</t>
        </r>
      </text>
    </comment>
    <comment ref="F202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3</t>
        </r>
      </text>
    </comment>
    <comment ref="F217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17</t>
        </r>
      </text>
    </comment>
    <comment ref="F218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28</t>
        </r>
      </text>
    </comment>
    <comment ref="F231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35</t>
        </r>
      </text>
    </comment>
    <comment ref="F251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diertlh 26</t>
        </r>
      </text>
    </comment>
    <comment ref="F247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35</t>
        </r>
      </text>
    </comment>
    <comment ref="F252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50</t>
        </r>
      </text>
    </comment>
    <comment ref="F307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diertlh 37</t>
        </r>
      </text>
    </comment>
    <comment ref="F326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18</t>
        </r>
      </text>
    </comment>
    <comment ref="F335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13
</t>
        </r>
      </text>
    </comment>
    <comment ref="F340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13</t>
        </r>
      </text>
    </comment>
    <comment ref="F341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13</t>
        </r>
      </text>
    </comment>
    <comment ref="F342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5</t>
        </r>
      </text>
    </comment>
  </commentList>
</comments>
</file>

<file path=xl/comments3.xml><?xml version="1.0" encoding="utf-8"?>
<comments xmlns="http://schemas.openxmlformats.org/spreadsheetml/2006/main">
  <authors>
    <author>Asus</author>
  </authors>
  <commentList>
    <comment ref="G42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22</t>
        </r>
      </text>
    </comment>
    <comment ref="G46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24</t>
        </r>
      </text>
    </comment>
    <comment ref="G270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13</t>
        </r>
      </text>
    </comment>
    <comment ref="G283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diertlh 13</t>
        </r>
      </text>
    </comment>
    <comment ref="G284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22 CEK LG DI SURAT KADES
</t>
        </r>
      </text>
    </comment>
    <comment ref="G108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26</t>
        </r>
      </text>
    </comment>
    <comment ref="G110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20</t>
        </r>
      </text>
    </comment>
    <comment ref="G112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8</t>
        </r>
      </text>
    </comment>
    <comment ref="G117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55</t>
        </r>
      </text>
    </comment>
    <comment ref="G121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ertlh 14</t>
        </r>
      </text>
    </comment>
    <comment ref="G122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23</t>
        </r>
      </text>
    </comment>
    <comment ref="G70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20</t>
        </r>
      </text>
    </comment>
    <comment ref="G74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11
</t>
        </r>
      </text>
    </comment>
    <comment ref="G78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diertlh 20</t>
        </r>
      </text>
    </comment>
    <comment ref="G79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8</t>
        </r>
      </text>
    </comment>
    <comment ref="G85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13</t>
        </r>
      </text>
    </comment>
    <comment ref="G87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9</t>
        </r>
      </text>
    </comment>
    <comment ref="G71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diertlh 37</t>
        </r>
      </text>
    </comment>
    <comment ref="G76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ertlh 11</t>
        </r>
      </text>
    </comment>
    <comment ref="G370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lptp yuk mut
16</t>
        </r>
      </text>
    </comment>
    <comment ref="G379" authorId="0">
      <text>
        <r>
          <t/>
        </r>
      </text>
    </comment>
    <comment ref="G378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53</t>
        </r>
      </text>
    </comment>
    <comment ref="G369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13</t>
        </r>
      </text>
    </comment>
    <comment ref="G129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38</t>
        </r>
      </text>
    </comment>
    <comment ref="G139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11</t>
        </r>
      </text>
    </comment>
    <comment ref="G136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25</t>
        </r>
      </text>
    </comment>
    <comment ref="G145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24</t>
        </r>
      </text>
    </comment>
    <comment ref="G294" authorId="0">
      <text>
        <r>
          <rPr>
            <b/>
            <sz val="9"/>
            <rFont val="Tahoma"/>
            <family val="2"/>
          </rPr>
          <t>Asus:
di ertlh 18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7</t>
        </r>
      </text>
    </comment>
    <comment ref="G14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29
</t>
        </r>
      </text>
    </comment>
    <comment ref="G20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diertlh 30</t>
        </r>
      </text>
    </comment>
    <comment ref="G24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25</t>
        </r>
      </text>
    </comment>
    <comment ref="G59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20
</t>
        </r>
      </text>
    </comment>
    <comment ref="G68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diertlh 23</t>
        </r>
      </text>
    </comment>
    <comment ref="G90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8</t>
        </r>
      </text>
    </comment>
    <comment ref="G94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15</t>
        </r>
      </text>
    </comment>
    <comment ref="G156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56 di 2023</t>
        </r>
      </text>
    </comment>
    <comment ref="G186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19</t>
        </r>
      </text>
    </comment>
    <comment ref="G203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3</t>
        </r>
      </text>
    </comment>
    <comment ref="G219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17</t>
        </r>
      </text>
    </comment>
    <comment ref="G220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28</t>
        </r>
      </text>
    </comment>
    <comment ref="G233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35</t>
        </r>
      </text>
    </comment>
    <comment ref="G253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diertlh 26</t>
        </r>
      </text>
    </comment>
    <comment ref="G249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35</t>
        </r>
      </text>
    </comment>
    <comment ref="G254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50</t>
        </r>
      </text>
    </comment>
    <comment ref="G309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diertlh 37</t>
        </r>
      </text>
    </comment>
    <comment ref="G329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18</t>
        </r>
      </text>
    </comment>
    <comment ref="G337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13
</t>
        </r>
      </text>
    </comment>
    <comment ref="G342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13</t>
        </r>
      </text>
    </comment>
    <comment ref="G343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13</t>
        </r>
      </text>
    </comment>
    <comment ref="G344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5</t>
        </r>
      </text>
    </comment>
  </commentList>
</comments>
</file>

<file path=xl/sharedStrings.xml><?xml version="1.0" encoding="utf-8"?>
<sst xmlns="http://schemas.openxmlformats.org/spreadsheetml/2006/main" count="5332" uniqueCount="1109">
  <si>
    <t>Provinsi</t>
  </si>
  <si>
    <t>Kabupaten/Kota</t>
  </si>
  <si>
    <t>Kecamatan</t>
  </si>
  <si>
    <t>Kode &lt;br&gt;Wilayah</t>
  </si>
  <si>
    <t>Desa/Kelurahan</t>
  </si>
  <si>
    <t>Desa</t>
  </si>
  <si>
    <t>GUMAY TALANG</t>
  </si>
  <si>
    <t>1604212014</t>
  </si>
  <si>
    <t>DESA</t>
  </si>
  <si>
    <t>Batay</t>
  </si>
  <si>
    <t>1604212005</t>
  </si>
  <si>
    <t>Darmo</t>
  </si>
  <si>
    <t>1604212006</t>
  </si>
  <si>
    <t>Indikat Ilir</t>
  </si>
  <si>
    <t>1604212008</t>
  </si>
  <si>
    <t>Mandi Angin</t>
  </si>
  <si>
    <t>1604212004</t>
  </si>
  <si>
    <t>Muara Tandi</t>
  </si>
  <si>
    <t>1604212009</t>
  </si>
  <si>
    <t>Ngalam Baru</t>
  </si>
  <si>
    <t>1604212001</t>
  </si>
  <si>
    <t>Sugi Waras</t>
  </si>
  <si>
    <t>1604212015</t>
  </si>
  <si>
    <t>Suka Makmur</t>
  </si>
  <si>
    <t>1604212010</t>
  </si>
  <si>
    <t>Sukarami</t>
  </si>
  <si>
    <t>1604212012</t>
  </si>
  <si>
    <t>Tanah Pilih</t>
  </si>
  <si>
    <t>1604212007</t>
  </si>
  <si>
    <t>Tanjung Baru</t>
  </si>
  <si>
    <t>1604212013</t>
  </si>
  <si>
    <t>Tanjung Beringin</t>
  </si>
  <si>
    <t>1604212011</t>
  </si>
  <si>
    <t>Tanjung Dalam</t>
  </si>
  <si>
    <t>1604212003</t>
  </si>
  <si>
    <t>Tanjung Karangan</t>
  </si>
  <si>
    <t>1604212002</t>
  </si>
  <si>
    <t>Tanjung Periuk</t>
  </si>
  <si>
    <t>GUMAY ULU</t>
  </si>
  <si>
    <t>1604252007</t>
  </si>
  <si>
    <t>Lubuk Selo</t>
  </si>
  <si>
    <t>1604252004</t>
  </si>
  <si>
    <t>Padang Gumay</t>
  </si>
  <si>
    <t>1604252008</t>
  </si>
  <si>
    <t>Rindu Hati</t>
  </si>
  <si>
    <t>1604252006</t>
  </si>
  <si>
    <t>Simpur</t>
  </si>
  <si>
    <t>1604252003</t>
  </si>
  <si>
    <t>Sinjar Bulan</t>
  </si>
  <si>
    <t>1604252009</t>
  </si>
  <si>
    <t>Sumber Karya</t>
  </si>
  <si>
    <t>1604252005</t>
  </si>
  <si>
    <t>Tanjung Aur</t>
  </si>
  <si>
    <t>1604252002</t>
  </si>
  <si>
    <t>Tanjung Raja</t>
  </si>
  <si>
    <t>1604252001</t>
  </si>
  <si>
    <t>Tinggi Hari</t>
  </si>
  <si>
    <t>1604252010</t>
  </si>
  <si>
    <t>Trans Sp Ii Padang Muara Dua</t>
  </si>
  <si>
    <t>JARAI</t>
  </si>
  <si>
    <t>1604062019</t>
  </si>
  <si>
    <t>Aromantai</t>
  </si>
  <si>
    <t>1604062010</t>
  </si>
  <si>
    <t>Bandar Aji</t>
  </si>
  <si>
    <t>1604062028</t>
  </si>
  <si>
    <t>Gunung Megang</t>
  </si>
  <si>
    <t>1604062027</t>
  </si>
  <si>
    <t>Gunung Raya</t>
  </si>
  <si>
    <t>1604062020</t>
  </si>
  <si>
    <t>Jarai</t>
  </si>
  <si>
    <t>1604062018</t>
  </si>
  <si>
    <t>Jemaring</t>
  </si>
  <si>
    <t>1604062026</t>
  </si>
  <si>
    <t>Karang Tanding</t>
  </si>
  <si>
    <t>1604062014</t>
  </si>
  <si>
    <t>Kedaton</t>
  </si>
  <si>
    <t>1604062025</t>
  </si>
  <si>
    <t>Lubuk Saung</t>
  </si>
  <si>
    <t>1604062022</t>
  </si>
  <si>
    <t>Mangun Sari</t>
  </si>
  <si>
    <t>1604062013</t>
  </si>
  <si>
    <t>Muara Tawi</t>
  </si>
  <si>
    <t>1604062016</t>
  </si>
  <si>
    <t>Nanti Giri</t>
  </si>
  <si>
    <t>1604062023</t>
  </si>
  <si>
    <t>Pagar Dewa</t>
  </si>
  <si>
    <t>Pama Salak</t>
  </si>
  <si>
    <t>1604062015</t>
  </si>
  <si>
    <t>Pelajaran</t>
  </si>
  <si>
    <t>1604062009</t>
  </si>
  <si>
    <t>Penantian</t>
  </si>
  <si>
    <t>1604062008</t>
  </si>
  <si>
    <t>Sadan</t>
  </si>
  <si>
    <t>1604062012</t>
  </si>
  <si>
    <t>Serambi</t>
  </si>
  <si>
    <t>1604062024</t>
  </si>
  <si>
    <t>Sukananti</t>
  </si>
  <si>
    <t>1604062021</t>
  </si>
  <si>
    <t>Tanjung Menang</t>
  </si>
  <si>
    <t>1604062011</t>
  </si>
  <si>
    <t>Tertap</t>
  </si>
  <si>
    <t>KIKIM BARAT</t>
  </si>
  <si>
    <t>1604192006</t>
  </si>
  <si>
    <t>Babatan Baru</t>
  </si>
  <si>
    <t>1604192012</t>
  </si>
  <si>
    <t>Bandar Jaya</t>
  </si>
  <si>
    <t>1604192018</t>
  </si>
  <si>
    <t>Darma Raharja</t>
  </si>
  <si>
    <t>1604192004</t>
  </si>
  <si>
    <t>Jajaran Baru</t>
  </si>
  <si>
    <t>1604192007</t>
  </si>
  <si>
    <t>Jajaran Lama</t>
  </si>
  <si>
    <t>1604192008</t>
  </si>
  <si>
    <t>Lubuk Seketi</t>
  </si>
  <si>
    <t>1604192017</t>
  </si>
  <si>
    <t>Mekar Jaya</t>
  </si>
  <si>
    <t>1604192002</t>
  </si>
  <si>
    <t>1604192013</t>
  </si>
  <si>
    <t>Purnama Sari</t>
  </si>
  <si>
    <t>1604192015</t>
  </si>
  <si>
    <t>Purworejo</t>
  </si>
  <si>
    <t>1604192001</t>
  </si>
  <si>
    <t>Saung Naga</t>
  </si>
  <si>
    <t>1604192019</t>
  </si>
  <si>
    <t>Sido Makmur</t>
  </si>
  <si>
    <t>1604192010</t>
  </si>
  <si>
    <t>Singapura</t>
  </si>
  <si>
    <t>1604192016</t>
  </si>
  <si>
    <t>Suka Bakti</t>
  </si>
  <si>
    <t>1604192003</t>
  </si>
  <si>
    <t>Suka Merindu</t>
  </si>
  <si>
    <t>1604192009</t>
  </si>
  <si>
    <t>1604192011</t>
  </si>
  <si>
    <t>Ulak Bandung</t>
  </si>
  <si>
    <t>1604192014</t>
  </si>
  <si>
    <t>Wanaraya</t>
  </si>
  <si>
    <t>1604192005</t>
  </si>
  <si>
    <t>Wonorejo</t>
  </si>
  <si>
    <t>KIKIM SELATAN</t>
  </si>
  <si>
    <t>1604162007</t>
  </si>
  <si>
    <t>Banu Ayu</t>
  </si>
  <si>
    <t>1604162016</t>
  </si>
  <si>
    <t>Beringin Janggut</t>
  </si>
  <si>
    <t>1604162006</t>
  </si>
  <si>
    <t>Beriningin Jaya</t>
  </si>
  <si>
    <t>1604162013</t>
  </si>
  <si>
    <t>Jaga Baya</t>
  </si>
  <si>
    <t>1604162012</t>
  </si>
  <si>
    <t>Karang Cahaya</t>
  </si>
  <si>
    <t>1604162014</t>
  </si>
  <si>
    <t>Keban Agung</t>
  </si>
  <si>
    <t>1604162017</t>
  </si>
  <si>
    <t>Keban Raya</t>
  </si>
  <si>
    <t>1604162018</t>
  </si>
  <si>
    <t>Lubuk Tungkang</t>
  </si>
  <si>
    <t>1604162003</t>
  </si>
  <si>
    <t>Nanjungan</t>
  </si>
  <si>
    <t>1604162015</t>
  </si>
  <si>
    <t>Padang Bindu</t>
  </si>
  <si>
    <t>1604162011</t>
  </si>
  <si>
    <t>Pagar Jati</t>
  </si>
  <si>
    <t>1604162004</t>
  </si>
  <si>
    <t>Pagardin</t>
  </si>
  <si>
    <t>1604162001</t>
  </si>
  <si>
    <t>Pandan Arang</t>
  </si>
  <si>
    <t>1604162005</t>
  </si>
  <si>
    <t>Pulau Beringin</t>
  </si>
  <si>
    <t>1604162009</t>
  </si>
  <si>
    <t>Sirah Pulau</t>
  </si>
  <si>
    <t>1604162008</t>
  </si>
  <si>
    <t>Tanjung Alam</t>
  </si>
  <si>
    <t>1604162010</t>
  </si>
  <si>
    <t>1604162002</t>
  </si>
  <si>
    <t>Tanjung Kurung</t>
  </si>
  <si>
    <t>KIKIM TENGAH</t>
  </si>
  <si>
    <t>1604182009</t>
  </si>
  <si>
    <t>Banyu Mas</t>
  </si>
  <si>
    <t>1604182004</t>
  </si>
  <si>
    <t>Kepala Siring</t>
  </si>
  <si>
    <t>1604182005</t>
  </si>
  <si>
    <t>Maspura</t>
  </si>
  <si>
    <t>1604182002</t>
  </si>
  <si>
    <t>Muara Lingsing</t>
  </si>
  <si>
    <t>1604182008</t>
  </si>
  <si>
    <t>Purbamas</t>
  </si>
  <si>
    <t>1604182006</t>
  </si>
  <si>
    <t>Suka Raja</t>
  </si>
  <si>
    <t>1604182001</t>
  </si>
  <si>
    <t>Sungai Laru</t>
  </si>
  <si>
    <t>1604182007</t>
  </si>
  <si>
    <t>1604182003</t>
  </si>
  <si>
    <t>KIKIM TIMUR</t>
  </si>
  <si>
    <t>1604172020</t>
  </si>
  <si>
    <t>Babat Lama</t>
  </si>
  <si>
    <t>1604172013</t>
  </si>
  <si>
    <t>Batu Urip</t>
  </si>
  <si>
    <t>1604172025</t>
  </si>
  <si>
    <t>Binjai</t>
  </si>
  <si>
    <t>1604172001</t>
  </si>
  <si>
    <t>Bunga Mas</t>
  </si>
  <si>
    <t>1604172014</t>
  </si>
  <si>
    <t>Cecar</t>
  </si>
  <si>
    <t>1604172027</t>
  </si>
  <si>
    <t>Cempaka Sakti</t>
  </si>
  <si>
    <t>1604172012</t>
  </si>
  <si>
    <t>Datar Serdang</t>
  </si>
  <si>
    <t>1604172019</t>
  </si>
  <si>
    <t>Gedung Agung</t>
  </si>
  <si>
    <t>1604172006</t>
  </si>
  <si>
    <t>Gelumbang</t>
  </si>
  <si>
    <t>1604172007</t>
  </si>
  <si>
    <t>Gunung Aji</t>
  </si>
  <si>
    <t>1604172008</t>
  </si>
  <si>
    <t>Gunung Karto</t>
  </si>
  <si>
    <t>1604172002</t>
  </si>
  <si>
    <t>Gunung Kembang</t>
  </si>
  <si>
    <t>1604172009</t>
  </si>
  <si>
    <t>Karang Endah</t>
  </si>
  <si>
    <t>1604172030</t>
  </si>
  <si>
    <t>Kencana Sari</t>
  </si>
  <si>
    <t>1604172031</t>
  </si>
  <si>
    <t>Linggar Jaya</t>
  </si>
  <si>
    <t>1604172017</t>
  </si>
  <si>
    <t>Lubuk Kute</t>
  </si>
  <si>
    <t>1604172024</t>
  </si>
  <si>
    <t>Lubuk Layang Ilir</t>
  </si>
  <si>
    <t>1604172026</t>
  </si>
  <si>
    <t>Lubuk Layang Ulu</t>
  </si>
  <si>
    <t>1604172005</t>
  </si>
  <si>
    <t>Lubuk Nambulan</t>
  </si>
  <si>
    <t>1604172004</t>
  </si>
  <si>
    <t>Lubuk Tapang</t>
  </si>
  <si>
    <t>1604172029</t>
  </si>
  <si>
    <t>Marga Mulya</t>
  </si>
  <si>
    <t>1604172022</t>
  </si>
  <si>
    <t>Muara Danau</t>
  </si>
  <si>
    <t>1604172016</t>
  </si>
  <si>
    <t>Muara Empayang</t>
  </si>
  <si>
    <t>1604172010</t>
  </si>
  <si>
    <t>Padu Raksa</t>
  </si>
  <si>
    <t>1604172018</t>
  </si>
  <si>
    <t>Patikal Baru</t>
  </si>
  <si>
    <t>1604172015</t>
  </si>
  <si>
    <t>Patikal Lama</t>
  </si>
  <si>
    <t>1604172032</t>
  </si>
  <si>
    <t>Purwaraja</t>
  </si>
  <si>
    <t>1604172023</t>
  </si>
  <si>
    <t>Sendawar</t>
  </si>
  <si>
    <t>1604172011</t>
  </si>
  <si>
    <t>Seronggo</t>
  </si>
  <si>
    <t>1604172028</t>
  </si>
  <si>
    <t>Suka Harjo</t>
  </si>
  <si>
    <t>1604172021</t>
  </si>
  <si>
    <t>Tanda Raja</t>
  </si>
  <si>
    <t>1604172003</t>
  </si>
  <si>
    <t>Tanjung Bindu</t>
  </si>
  <si>
    <t>KOTA AGUNG</t>
  </si>
  <si>
    <t>1604072001</t>
  </si>
  <si>
    <t>Bangke</t>
  </si>
  <si>
    <t>1604072006</t>
  </si>
  <si>
    <t>Bintuhan</t>
  </si>
  <si>
    <t>1604072015</t>
  </si>
  <si>
    <t>1604072004</t>
  </si>
  <si>
    <t>Gunung Liwat</t>
  </si>
  <si>
    <t>1604072013</t>
  </si>
  <si>
    <t>Karang Agung</t>
  </si>
  <si>
    <t>1604072012</t>
  </si>
  <si>
    <t>1604072005</t>
  </si>
  <si>
    <t>Kebun Jati</t>
  </si>
  <si>
    <t>1604072016</t>
  </si>
  <si>
    <t>Kota Agung</t>
  </si>
  <si>
    <t>1604072017</t>
  </si>
  <si>
    <t>Lawang Agung</t>
  </si>
  <si>
    <t>1604072031</t>
  </si>
  <si>
    <t>Muara Gula</t>
  </si>
  <si>
    <t>1604072007</t>
  </si>
  <si>
    <t>Mutar Alam Baru</t>
  </si>
  <si>
    <t>1604072009</t>
  </si>
  <si>
    <t>Mutar Alam Lama</t>
  </si>
  <si>
    <t>1604072020</t>
  </si>
  <si>
    <t>Pagaruyung</t>
  </si>
  <si>
    <t>1604072008</t>
  </si>
  <si>
    <t>Pandan Arang Ulu</t>
  </si>
  <si>
    <t>1604072003</t>
  </si>
  <si>
    <t>Singapure</t>
  </si>
  <si>
    <t>1604072014</t>
  </si>
  <si>
    <t>1604072018</t>
  </si>
  <si>
    <t>1604072019</t>
  </si>
  <si>
    <t>1604072032</t>
  </si>
  <si>
    <t>Tanjung Bulan</t>
  </si>
  <si>
    <t>1604072010</t>
  </si>
  <si>
    <t>Tanjung Raman</t>
  </si>
  <si>
    <t>1604072002</t>
  </si>
  <si>
    <t>Tebat Langsat</t>
  </si>
  <si>
    <t>1604072011</t>
  </si>
  <si>
    <t>Tunggul Bute</t>
  </si>
  <si>
    <t>LAHAT</t>
  </si>
  <si>
    <t>1604101046</t>
  </si>
  <si>
    <t>Bandar Agung</t>
  </si>
  <si>
    <t>1604101059</t>
  </si>
  <si>
    <t>1604102055</t>
  </si>
  <si>
    <t>Giri Mulya</t>
  </si>
  <si>
    <t>1604101032</t>
  </si>
  <si>
    <t>Gunung Gajah</t>
  </si>
  <si>
    <t>1604102035</t>
  </si>
  <si>
    <t>Keban</t>
  </si>
  <si>
    <t>1604101040</t>
  </si>
  <si>
    <t>Kota Baru</t>
  </si>
  <si>
    <t>1604101052</t>
  </si>
  <si>
    <t>Kota Jaya</t>
  </si>
  <si>
    <t>1604101051</t>
  </si>
  <si>
    <t>Kota Negara</t>
  </si>
  <si>
    <t>1604102034</t>
  </si>
  <si>
    <t>Kota Raya</t>
  </si>
  <si>
    <t>1604101031</t>
  </si>
  <si>
    <t>Lahat Tengah</t>
  </si>
  <si>
    <t>1604102056</t>
  </si>
  <si>
    <t>Makarti Tama</t>
  </si>
  <si>
    <t>1604102050</t>
  </si>
  <si>
    <t>Manggul</t>
  </si>
  <si>
    <t>1604102012</t>
  </si>
  <si>
    <t>Padang Lengkuas</t>
  </si>
  <si>
    <t>1604101033</t>
  </si>
  <si>
    <t>Pagar Agung</t>
  </si>
  <si>
    <t>1604102039</t>
  </si>
  <si>
    <t>Pagar Negara</t>
  </si>
  <si>
    <t>1604102036</t>
  </si>
  <si>
    <t>Pagar Sari</t>
  </si>
  <si>
    <t>1604101038</t>
  </si>
  <si>
    <t>Pasar Baru</t>
  </si>
  <si>
    <t>1604101042</t>
  </si>
  <si>
    <t>Pasar Bawah</t>
  </si>
  <si>
    <t>1604101041</t>
  </si>
  <si>
    <t>Pasar Lama</t>
  </si>
  <si>
    <t>1604101043</t>
  </si>
  <si>
    <t>Rd. Pjka</t>
  </si>
  <si>
    <t>1604101054</t>
  </si>
  <si>
    <t>Rd. Pjka Bandar Agung</t>
  </si>
  <si>
    <t>1604101058</t>
  </si>
  <si>
    <t>Sari Bunga Mas</t>
  </si>
  <si>
    <t>1604102027</t>
  </si>
  <si>
    <t>Selawi</t>
  </si>
  <si>
    <t>1604102049</t>
  </si>
  <si>
    <t>Senabing</t>
  </si>
  <si>
    <t>1604102030</t>
  </si>
  <si>
    <t>Sukanegara</t>
  </si>
  <si>
    <t>1604101037</t>
  </si>
  <si>
    <t>Talang Jawa</t>
  </si>
  <si>
    <t>1604101060</t>
  </si>
  <si>
    <t>Talang Jawa Selatan</t>
  </si>
  <si>
    <t>1604101061</t>
  </si>
  <si>
    <t>Talang Jawa Utara</t>
  </si>
  <si>
    <t>1604102053</t>
  </si>
  <si>
    <t>Ulak Lebar</t>
  </si>
  <si>
    <t>1604102057</t>
  </si>
  <si>
    <t>Ulak Mas</t>
  </si>
  <si>
    <t>LAHAT SELATAN</t>
  </si>
  <si>
    <t>1604312001</t>
  </si>
  <si>
    <t>Banjar Negara</t>
  </si>
  <si>
    <t>1604312005</t>
  </si>
  <si>
    <t>Karang Anyar</t>
  </si>
  <si>
    <t>1604312006</t>
  </si>
  <si>
    <t>Karang Baru</t>
  </si>
  <si>
    <t>1604312007</t>
  </si>
  <si>
    <t>Kerung</t>
  </si>
  <si>
    <t>1604312008</t>
  </si>
  <si>
    <t>Muara Cawang</t>
  </si>
  <si>
    <t>1604312004</t>
  </si>
  <si>
    <t>Nantal</t>
  </si>
  <si>
    <t>1604312009</t>
  </si>
  <si>
    <t>Talang Sawah</t>
  </si>
  <si>
    <t>1604312010</t>
  </si>
  <si>
    <t>Talang Sejemput</t>
  </si>
  <si>
    <t>1604312002</t>
  </si>
  <si>
    <t>Tanjung Payang</t>
  </si>
  <si>
    <t>1604312003</t>
  </si>
  <si>
    <t>Tanjung Tebat</t>
  </si>
  <si>
    <t>MERAPI BARAT</t>
  </si>
  <si>
    <t>1604092011</t>
  </si>
  <si>
    <t>Gunung Agung</t>
  </si>
  <si>
    <t>1604092015</t>
  </si>
  <si>
    <t>1604092041</t>
  </si>
  <si>
    <t>Karang Rejo</t>
  </si>
  <si>
    <t>1604092023</t>
  </si>
  <si>
    <t>Kebur</t>
  </si>
  <si>
    <t>1604092021</t>
  </si>
  <si>
    <t>Lebak Budi</t>
  </si>
  <si>
    <t>1604092017</t>
  </si>
  <si>
    <t>Lubuk Kepayang</t>
  </si>
  <si>
    <t>1604092026</t>
  </si>
  <si>
    <t>Merapi</t>
  </si>
  <si>
    <t>1604092025</t>
  </si>
  <si>
    <t>Muara Maung</t>
  </si>
  <si>
    <t>1604092018</t>
  </si>
  <si>
    <t>Muara Temiang</t>
  </si>
  <si>
    <t>1604092020</t>
  </si>
  <si>
    <t>Negeri Agung</t>
  </si>
  <si>
    <t>1604092014</t>
  </si>
  <si>
    <t>Payo</t>
  </si>
  <si>
    <t>1604092040</t>
  </si>
  <si>
    <t>Purwosari</t>
  </si>
  <si>
    <t>1604092010</t>
  </si>
  <si>
    <t>Suka Cinta</t>
  </si>
  <si>
    <t>1604092013</t>
  </si>
  <si>
    <t>Suka Marga</t>
  </si>
  <si>
    <t>1604092022</t>
  </si>
  <si>
    <t>1604092012</t>
  </si>
  <si>
    <t>Tanjung Pinang</t>
  </si>
  <si>
    <t>1604092016</t>
  </si>
  <si>
    <t>Tanjung Telang</t>
  </si>
  <si>
    <t>1604092024</t>
  </si>
  <si>
    <t>Telatang</t>
  </si>
  <si>
    <t>1604092019</t>
  </si>
  <si>
    <t>Ulak Pandan</t>
  </si>
  <si>
    <t>MERAPI SELATAN</t>
  </si>
  <si>
    <t>1604262009</t>
  </si>
  <si>
    <t>Geramat</t>
  </si>
  <si>
    <t>1604262007</t>
  </si>
  <si>
    <t>Lubuk Betung</t>
  </si>
  <si>
    <t>1604262003</t>
  </si>
  <si>
    <t>Lubuk Pedaro</t>
  </si>
  <si>
    <t>1604262001</t>
  </si>
  <si>
    <t>Padang</t>
  </si>
  <si>
    <t>1604262008</t>
  </si>
  <si>
    <t>Perangai</t>
  </si>
  <si>
    <t>1604262004</t>
  </si>
  <si>
    <t>1604262006</t>
  </si>
  <si>
    <t>Talang Akar</t>
  </si>
  <si>
    <t>1604262005</t>
  </si>
  <si>
    <t>1604262002</t>
  </si>
  <si>
    <t>MERAPI TIMUR</t>
  </si>
  <si>
    <t>1604232005</t>
  </si>
  <si>
    <t>Arahan</t>
  </si>
  <si>
    <t>1604232004</t>
  </si>
  <si>
    <t>Banjar Sari</t>
  </si>
  <si>
    <t>1604232012</t>
  </si>
  <si>
    <t>Cempaka Wangi</t>
  </si>
  <si>
    <t>1604232009</t>
  </si>
  <si>
    <t>1604232002</t>
  </si>
  <si>
    <t>1604231014</t>
  </si>
  <si>
    <t>Lebuay Bandung</t>
  </si>
  <si>
    <t>1604232013</t>
  </si>
  <si>
    <t>Lematang Jaya</t>
  </si>
  <si>
    <t>1604232010</t>
  </si>
  <si>
    <t>Muara Lawai</t>
  </si>
  <si>
    <t>1604232006</t>
  </si>
  <si>
    <t>1604232003</t>
  </si>
  <si>
    <t>Prabu Menang</t>
  </si>
  <si>
    <t>1604232007</t>
  </si>
  <si>
    <t>Sengkuang</t>
  </si>
  <si>
    <t>1604232001</t>
  </si>
  <si>
    <t>1604232011</t>
  </si>
  <si>
    <t>Tanjung Jambu</t>
  </si>
  <si>
    <t>1604232008</t>
  </si>
  <si>
    <t>Tanjung Lontar</t>
  </si>
  <si>
    <t>MUARA PAYANG</t>
  </si>
  <si>
    <t>1604282007</t>
  </si>
  <si>
    <t>Bandu Agung</t>
  </si>
  <si>
    <t>1604282005</t>
  </si>
  <si>
    <t>Lawang Agung Baru</t>
  </si>
  <si>
    <t>1604282004</t>
  </si>
  <si>
    <t>Lawang Agung Lama</t>
  </si>
  <si>
    <t>1604282002</t>
  </si>
  <si>
    <t>Muara Gelumpai</t>
  </si>
  <si>
    <t>1604282006</t>
  </si>
  <si>
    <t>Muara Jauh</t>
  </si>
  <si>
    <t>1604282001</t>
  </si>
  <si>
    <t>Muara Payang</t>
  </si>
  <si>
    <t>1604282003</t>
  </si>
  <si>
    <t>Talang Tinggi</t>
  </si>
  <si>
    <t>MULAK SEBINGKAI</t>
  </si>
  <si>
    <t>1604302006</t>
  </si>
  <si>
    <t>Danau Belidang</t>
  </si>
  <si>
    <t>1604302010</t>
  </si>
  <si>
    <t>Durian Dangkal</t>
  </si>
  <si>
    <t>1604302001</t>
  </si>
  <si>
    <t>Jadian Baru</t>
  </si>
  <si>
    <t>1604302002</t>
  </si>
  <si>
    <t>Jadian Lama</t>
  </si>
  <si>
    <t>1604302005</t>
  </si>
  <si>
    <t>1604302008</t>
  </si>
  <si>
    <t>Lubuk Dendan</t>
  </si>
  <si>
    <t>1604302004</t>
  </si>
  <si>
    <t>1604302009</t>
  </si>
  <si>
    <t>Penandingan</t>
  </si>
  <si>
    <t>1604302003</t>
  </si>
  <si>
    <t>Talang Berangin</t>
  </si>
  <si>
    <t>1604302007</t>
  </si>
  <si>
    <t>Talang Padang</t>
  </si>
  <si>
    <t>MULAK ULU</t>
  </si>
  <si>
    <t>1604152022</t>
  </si>
  <si>
    <t>Air Puar</t>
  </si>
  <si>
    <t>1604152011</t>
  </si>
  <si>
    <t>Babatan</t>
  </si>
  <si>
    <t>1604152017</t>
  </si>
  <si>
    <t>Datar Balam</t>
  </si>
  <si>
    <t>1604152019</t>
  </si>
  <si>
    <t>1604152009</t>
  </si>
  <si>
    <t>Karang Lebak</t>
  </si>
  <si>
    <t>1604152029</t>
  </si>
  <si>
    <t>Lawang Agung Mulak</t>
  </si>
  <si>
    <t>1604152021</t>
  </si>
  <si>
    <t>Lesung Batu</t>
  </si>
  <si>
    <t>1604152024</t>
  </si>
  <si>
    <t>Mengkenang</t>
  </si>
  <si>
    <t>1604152014</t>
  </si>
  <si>
    <t>Muara Tiga</t>
  </si>
  <si>
    <t>1604152030</t>
  </si>
  <si>
    <t>Padang Masat</t>
  </si>
  <si>
    <t>1604152007</t>
  </si>
  <si>
    <t>Pajar Bulan</t>
  </si>
  <si>
    <t>1604152020</t>
  </si>
  <si>
    <t>Pengentaan</t>
  </si>
  <si>
    <t>1604152016</t>
  </si>
  <si>
    <t>Penindayan</t>
  </si>
  <si>
    <t>1604152015</t>
  </si>
  <si>
    <t>1604152008</t>
  </si>
  <si>
    <t>1604152018</t>
  </si>
  <si>
    <t>Tebing Tinggi</t>
  </si>
  <si>
    <t>PAGAR GUNUNG</t>
  </si>
  <si>
    <t>1604222006</t>
  </si>
  <si>
    <t>Air Lingkar</t>
  </si>
  <si>
    <t>1604222004</t>
  </si>
  <si>
    <t>Bandung Agung</t>
  </si>
  <si>
    <t>1604222007</t>
  </si>
  <si>
    <t>Batu Rusa</t>
  </si>
  <si>
    <t>1604222010</t>
  </si>
  <si>
    <t>Danau</t>
  </si>
  <si>
    <t>1604222014</t>
  </si>
  <si>
    <t>Germidar Ilir</t>
  </si>
  <si>
    <t>1604222016</t>
  </si>
  <si>
    <t>Germidar Ulu</t>
  </si>
  <si>
    <t>1604222003</t>
  </si>
  <si>
    <t>1604222001</t>
  </si>
  <si>
    <t>1604222008</t>
  </si>
  <si>
    <t>Kupang</t>
  </si>
  <si>
    <t>1604222005</t>
  </si>
  <si>
    <t>1604222020</t>
  </si>
  <si>
    <t>Merindu</t>
  </si>
  <si>
    <t>1604222018</t>
  </si>
  <si>
    <t>Muara Dua</t>
  </si>
  <si>
    <t>1604222017</t>
  </si>
  <si>
    <t>Padang Pagun</t>
  </si>
  <si>
    <t>1604222012</t>
  </si>
  <si>
    <t>Pagar Alam</t>
  </si>
  <si>
    <t>1604222015</t>
  </si>
  <si>
    <t>Pagar Gunung</t>
  </si>
  <si>
    <t>1604222019</t>
  </si>
  <si>
    <t>1604222013</t>
  </si>
  <si>
    <t>Rimba Sujud</t>
  </si>
  <si>
    <t>1604222009</t>
  </si>
  <si>
    <t>Sawah Darat</t>
  </si>
  <si>
    <t>1604222011</t>
  </si>
  <si>
    <t>Siring Agung</t>
  </si>
  <si>
    <t>1604222002</t>
  </si>
  <si>
    <t>Tanjung Agung</t>
  </si>
  <si>
    <t>PAJAR BULAN</t>
  </si>
  <si>
    <t>1604122019</t>
  </si>
  <si>
    <t>Aceh</t>
  </si>
  <si>
    <t>1604122003</t>
  </si>
  <si>
    <t>Bantunan</t>
  </si>
  <si>
    <t>1604122028</t>
  </si>
  <si>
    <t>Benua Raja</t>
  </si>
  <si>
    <t>1604122009</t>
  </si>
  <si>
    <t>Gelung Sakti</t>
  </si>
  <si>
    <t>1604122026</t>
  </si>
  <si>
    <t>Jenti`An</t>
  </si>
  <si>
    <t>1604122025</t>
  </si>
  <si>
    <t>Kota Raya Darat</t>
  </si>
  <si>
    <t>1604122007</t>
  </si>
  <si>
    <t>Kota Raya Lembak</t>
  </si>
  <si>
    <t>1604122006</t>
  </si>
  <si>
    <t>1604122020</t>
  </si>
  <si>
    <t>Pajar Tinggi</t>
  </si>
  <si>
    <t>1604122010</t>
  </si>
  <si>
    <t>Pulau</t>
  </si>
  <si>
    <t>1604122005</t>
  </si>
  <si>
    <t>Pulau Panggung</t>
  </si>
  <si>
    <t>1604122004</t>
  </si>
  <si>
    <t>Suka Bumi</t>
  </si>
  <si>
    <t>1604122008</t>
  </si>
  <si>
    <t>Sumur</t>
  </si>
  <si>
    <t>1604122001</t>
  </si>
  <si>
    <t>Talang Baru</t>
  </si>
  <si>
    <t>1604122029</t>
  </si>
  <si>
    <t>Talang Mengkenang</t>
  </si>
  <si>
    <t>1604122012</t>
  </si>
  <si>
    <t>Talang Padang Tinggi</t>
  </si>
  <si>
    <t>1604122002</t>
  </si>
  <si>
    <t>Talang Pagar Agung</t>
  </si>
  <si>
    <t>1604122030</t>
  </si>
  <si>
    <t>Talang Tangsi</t>
  </si>
  <si>
    <t>1604122027</t>
  </si>
  <si>
    <t>Tongkok</t>
  </si>
  <si>
    <t>1604122011</t>
  </si>
  <si>
    <t>PSEKSU</t>
  </si>
  <si>
    <t>1604202005</t>
  </si>
  <si>
    <t>Batu Niding</t>
  </si>
  <si>
    <t>1604202010</t>
  </si>
  <si>
    <t>Lubuk Atung</t>
  </si>
  <si>
    <t>1604202007</t>
  </si>
  <si>
    <t>Lubuk Mabar</t>
  </si>
  <si>
    <t>1604202009</t>
  </si>
  <si>
    <t>Lubuk Tuba</t>
  </si>
  <si>
    <t>1604202011</t>
  </si>
  <si>
    <t>1604202008</t>
  </si>
  <si>
    <t>1604202003</t>
  </si>
  <si>
    <t>1604202001</t>
  </si>
  <si>
    <t>Sukajadi</t>
  </si>
  <si>
    <t>1604202004</t>
  </si>
  <si>
    <t>1604202002</t>
  </si>
  <si>
    <t>1604202006</t>
  </si>
  <si>
    <t>Tanjung Raya</t>
  </si>
  <si>
    <t>PULAU PINANG</t>
  </si>
  <si>
    <t>1604082014</t>
  </si>
  <si>
    <t>Jati</t>
  </si>
  <si>
    <t>1604082012</t>
  </si>
  <si>
    <t>Karang Dalam</t>
  </si>
  <si>
    <t>1604082013</t>
  </si>
  <si>
    <t>Kuba</t>
  </si>
  <si>
    <t>1604082011</t>
  </si>
  <si>
    <t>Lubuk Sepang</t>
  </si>
  <si>
    <t>1604082017</t>
  </si>
  <si>
    <t>Muara Siban</t>
  </si>
  <si>
    <t>1604082016</t>
  </si>
  <si>
    <t>Pagar Batu</t>
  </si>
  <si>
    <t>1604082018</t>
  </si>
  <si>
    <t>Perigi</t>
  </si>
  <si>
    <t>1604082009</t>
  </si>
  <si>
    <t>Pulau Pinang</t>
  </si>
  <si>
    <t>1604082008</t>
  </si>
  <si>
    <t>Tanjung Mulak</t>
  </si>
  <si>
    <t>1604082010</t>
  </si>
  <si>
    <t>Tanjung Sirih</t>
  </si>
  <si>
    <t>SUKA MERINDU</t>
  </si>
  <si>
    <t>1604292004</t>
  </si>
  <si>
    <t>1604292002</t>
  </si>
  <si>
    <t>Guru Agung</t>
  </si>
  <si>
    <t>1604292005</t>
  </si>
  <si>
    <t>Kapitan</t>
  </si>
  <si>
    <t>1604292003</t>
  </si>
  <si>
    <t>Karang Caya</t>
  </si>
  <si>
    <t>1604292007</t>
  </si>
  <si>
    <t>Pagar Kaya</t>
  </si>
  <si>
    <t>1604292006</t>
  </si>
  <si>
    <t>Rambai Kaca</t>
  </si>
  <si>
    <t>1604292001</t>
  </si>
  <si>
    <t>Sukamerindu</t>
  </si>
  <si>
    <t>1604292009</t>
  </si>
  <si>
    <t>Sukaraja</t>
  </si>
  <si>
    <t>1604292010</t>
  </si>
  <si>
    <t>1604292008</t>
  </si>
  <si>
    <t>TANJUNG SAKTI PUMI</t>
  </si>
  <si>
    <t>1604242005</t>
  </si>
  <si>
    <t>Benteng</t>
  </si>
  <si>
    <t>1604242007</t>
  </si>
  <si>
    <t>1604242003</t>
  </si>
  <si>
    <t>1604242015</t>
  </si>
  <si>
    <t>Gunung Kerto</t>
  </si>
  <si>
    <t>1604242018</t>
  </si>
  <si>
    <t>Lubuk Dalam</t>
  </si>
  <si>
    <t>1604242016</t>
  </si>
  <si>
    <t>Lubuk Tabun</t>
  </si>
  <si>
    <t>1604242008</t>
  </si>
  <si>
    <t>Masam Bulau</t>
  </si>
  <si>
    <t>1604242013</t>
  </si>
  <si>
    <t>Negeri Kaya</t>
  </si>
  <si>
    <t>1604242004</t>
  </si>
  <si>
    <t>1604242017</t>
  </si>
  <si>
    <t>1604242009</t>
  </si>
  <si>
    <t>1604242011</t>
  </si>
  <si>
    <t>1604242001</t>
  </si>
  <si>
    <t>Pulau Panas</t>
  </si>
  <si>
    <t>1604242014</t>
  </si>
  <si>
    <t>1604242002</t>
  </si>
  <si>
    <t>Sindang Panjang</t>
  </si>
  <si>
    <t>1604242010</t>
  </si>
  <si>
    <t>1604242012</t>
  </si>
  <si>
    <t>Tanjung Sakti</t>
  </si>
  <si>
    <t>1604242006</t>
  </si>
  <si>
    <t>TANJUNG SAKTI PUMU</t>
  </si>
  <si>
    <t>1604012004</t>
  </si>
  <si>
    <t>Batu Rancing</t>
  </si>
  <si>
    <t>1604012006</t>
  </si>
  <si>
    <t>Genting</t>
  </si>
  <si>
    <t>1604012007</t>
  </si>
  <si>
    <t>Gunung Ayu</t>
  </si>
  <si>
    <t>1604012002</t>
  </si>
  <si>
    <t>Gunung Meraksa</t>
  </si>
  <si>
    <t>1604012012</t>
  </si>
  <si>
    <t>1604012014</t>
  </si>
  <si>
    <t>SUMATERA SELATAN</t>
  </si>
  <si>
    <t>KABUPATEN LAHAT</t>
  </si>
  <si>
    <t>1604012001</t>
  </si>
  <si>
    <t>Kembang Ayun</t>
  </si>
  <si>
    <t>1604012010</t>
  </si>
  <si>
    <t>1604012009</t>
  </si>
  <si>
    <t>1604012011</t>
  </si>
  <si>
    <t>Simpang Iii Pumu</t>
  </si>
  <si>
    <t>1604012005</t>
  </si>
  <si>
    <t>Suban</t>
  </si>
  <si>
    <t>1604012013</t>
  </si>
  <si>
    <t>1604012003</t>
  </si>
  <si>
    <t>1604012008</t>
  </si>
  <si>
    <t>Ujung Pulau</t>
  </si>
  <si>
    <t>TANJUNG TEBAT</t>
  </si>
  <si>
    <t>1604272011</t>
  </si>
  <si>
    <t>Air Dingin Baru</t>
  </si>
  <si>
    <t>1604272010</t>
  </si>
  <si>
    <t>Air Dingin Lama</t>
  </si>
  <si>
    <t>1604272012</t>
  </si>
  <si>
    <t>1604272014</t>
  </si>
  <si>
    <t>Padang Perigi</t>
  </si>
  <si>
    <t>1604272001</t>
  </si>
  <si>
    <t>Pandan Arang Ilir</t>
  </si>
  <si>
    <t>1604272013</t>
  </si>
  <si>
    <t>1604272007</t>
  </si>
  <si>
    <t>Tanjung Bai</t>
  </si>
  <si>
    <t>1604272004</t>
  </si>
  <si>
    <t>1604272003</t>
  </si>
  <si>
    <t>Tanjung Kurung Ilir</t>
  </si>
  <si>
    <t>1604272002</t>
  </si>
  <si>
    <t>Tanjung Kurung Ulu</t>
  </si>
  <si>
    <t>1604272008</t>
  </si>
  <si>
    <t>1604272005</t>
  </si>
  <si>
    <t>Tanjung Nibung</t>
  </si>
  <si>
    <t>1604272009</t>
  </si>
  <si>
    <t>1604272006</t>
  </si>
  <si>
    <t>Tanjungtebat</t>
  </si>
  <si>
    <t>KODE</t>
  </si>
  <si>
    <t>NAMA DESA</t>
  </si>
  <si>
    <t>Nama Desa/Kelurahan</t>
  </si>
  <si>
    <t>Jumlah Rumah</t>
  </si>
  <si>
    <t>RLH</t>
  </si>
  <si>
    <t>RTLH</t>
  </si>
  <si>
    <t>BACKLOG</t>
  </si>
  <si>
    <t>JUMLAH PENDUDUK</t>
  </si>
  <si>
    <t>JUMLAH KK</t>
  </si>
  <si>
    <t>NAMA KADES</t>
  </si>
  <si>
    <t>PENDATA</t>
  </si>
  <si>
    <t>Boby Tri Syahputra</t>
  </si>
  <si>
    <t>Mirwanto</t>
  </si>
  <si>
    <t>Vera</t>
  </si>
  <si>
    <t>Endikat Ilir</t>
  </si>
  <si>
    <t>Miko Saputra</t>
  </si>
  <si>
    <t>Benny/Butet/Ari</t>
  </si>
  <si>
    <t>Ns.Pipian Rubianti</t>
  </si>
  <si>
    <t>Bujang Gumay</t>
  </si>
  <si>
    <t>Muhar</t>
  </si>
  <si>
    <t>Matsyah Eaharja</t>
  </si>
  <si>
    <t>Idham Kholid</t>
  </si>
  <si>
    <t>Kusnaedi</t>
  </si>
  <si>
    <t>Tri Arianto</t>
  </si>
  <si>
    <t>Darwansyah</t>
  </si>
  <si>
    <t>Nopri</t>
  </si>
  <si>
    <t>AHMAD YAUMAL</t>
  </si>
  <si>
    <t>SISKO</t>
  </si>
  <si>
    <t>S.B.MULYADI, S.E.M.E.c.Dev</t>
  </si>
  <si>
    <t>LITRA</t>
  </si>
  <si>
    <t>RISMANTO</t>
  </si>
  <si>
    <t>SISKO/MUTHIA</t>
  </si>
  <si>
    <t>NIDI HERIANSYAH</t>
  </si>
  <si>
    <t>NANIK DIARTI, S.Pdi</t>
  </si>
  <si>
    <t>LONIANSYAH</t>
  </si>
  <si>
    <t>HJ. ZULKARNAIN</t>
  </si>
  <si>
    <t>IDI CAHYADI</t>
  </si>
  <si>
    <t>Trans SP II Padang Muara Dua</t>
  </si>
  <si>
    <t>AGUS KURMAILI</t>
  </si>
  <si>
    <t xml:space="preserve">Aromantai </t>
  </si>
  <si>
    <t>YUANHADINATA</t>
  </si>
  <si>
    <t>RIA ANGGUN</t>
  </si>
  <si>
    <t xml:space="preserve">Bandar Aji </t>
  </si>
  <si>
    <t>RAICE</t>
  </si>
  <si>
    <t>TRI SETIA</t>
  </si>
  <si>
    <t xml:space="preserve">Gunung Kaya </t>
  </si>
  <si>
    <t>ALDINO IKHSAN</t>
  </si>
  <si>
    <t xml:space="preserve">Gunung Megang </t>
  </si>
  <si>
    <t>PAUZI HIDAYAT</t>
  </si>
  <si>
    <t xml:space="preserve">Jarai </t>
  </si>
  <si>
    <t>HARTONO</t>
  </si>
  <si>
    <t xml:space="preserve">Jemaring </t>
  </si>
  <si>
    <t>PEKRIADI</t>
  </si>
  <si>
    <t>MARIO</t>
  </si>
  <si>
    <t xml:space="preserve">Karang Tanding </t>
  </si>
  <si>
    <t>EKWAN NOPRIANSYAH</t>
  </si>
  <si>
    <t xml:space="preserve">Kedaton </t>
  </si>
  <si>
    <t>ANDRI EFENDI</t>
  </si>
  <si>
    <t xml:space="preserve">Lubuk Saung </t>
  </si>
  <si>
    <t>ELISTARI</t>
  </si>
  <si>
    <t xml:space="preserve">Mangun Sari </t>
  </si>
  <si>
    <t>RIPIANSA</t>
  </si>
  <si>
    <t xml:space="preserve">Muara Tawi </t>
  </si>
  <si>
    <t>NILUAN</t>
  </si>
  <si>
    <t xml:space="preserve">Nanti Giri </t>
  </si>
  <si>
    <t>ZAMZANI</t>
  </si>
  <si>
    <t xml:space="preserve">Pagar Dewa </t>
  </si>
  <si>
    <t>NOVIAR MARZUKI</t>
  </si>
  <si>
    <t xml:space="preserve">Pamah Salak </t>
  </si>
  <si>
    <t>VARIZAL</t>
  </si>
  <si>
    <t>YULIHAR</t>
  </si>
  <si>
    <t xml:space="preserve">Pelajaran </t>
  </si>
  <si>
    <t>IDIL ADHA</t>
  </si>
  <si>
    <t xml:space="preserve">Penantian </t>
  </si>
  <si>
    <t>ERWANSYAH</t>
  </si>
  <si>
    <t xml:space="preserve">Sadan </t>
  </si>
  <si>
    <t xml:space="preserve">NADI KARSONO </t>
  </si>
  <si>
    <t xml:space="preserve">Serambi </t>
  </si>
  <si>
    <t>SASTRA</t>
  </si>
  <si>
    <t xml:space="preserve">Suka Nanti </t>
  </si>
  <si>
    <t>PUTRI WULANDARI</t>
  </si>
  <si>
    <t>HERIADI</t>
  </si>
  <si>
    <t>TANHAR</t>
  </si>
  <si>
    <t>Babat Baru</t>
  </si>
  <si>
    <t xml:space="preserve">AKHMAD </t>
  </si>
  <si>
    <t>ARIESTA JAKA</t>
  </si>
  <si>
    <t>Sudarna</t>
  </si>
  <si>
    <t>Ariesta Jaka P</t>
  </si>
  <si>
    <t>MALDI</t>
  </si>
  <si>
    <t>Bostandi</t>
  </si>
  <si>
    <t>Arpian</t>
  </si>
  <si>
    <t>BAMBANG SUSANTO</t>
  </si>
  <si>
    <t>Satria Budi</t>
  </si>
  <si>
    <t>ERWIN</t>
  </si>
  <si>
    <t>Giyanto</t>
  </si>
  <si>
    <t>Saparudin</t>
  </si>
  <si>
    <t>Sidomakmur</t>
  </si>
  <si>
    <t>Mahsun Rifa'i</t>
  </si>
  <si>
    <t>ANCIK</t>
  </si>
  <si>
    <t>Rudi Hartono</t>
  </si>
  <si>
    <t>Mahdi</t>
  </si>
  <si>
    <t>KUSNADI</t>
  </si>
  <si>
    <t>Warsanto</t>
  </si>
  <si>
    <t>Yuli Armansyah</t>
  </si>
  <si>
    <t>Beringin Jaya</t>
  </si>
  <si>
    <t>Darwis Apandi</t>
  </si>
  <si>
    <t>N.Alfajri</t>
  </si>
  <si>
    <t>Septi Anggraini</t>
  </si>
  <si>
    <t>Ika Dahyan</t>
  </si>
  <si>
    <t>PITRA JUANDA</t>
  </si>
  <si>
    <t>ALFAJRI</t>
  </si>
  <si>
    <t>Keban Jaya</t>
  </si>
  <si>
    <t>Sudikin</t>
  </si>
  <si>
    <t>Lubuk Lungkang</t>
  </si>
  <si>
    <t>Agung Saputra</t>
  </si>
  <si>
    <t>Sucianto</t>
  </si>
  <si>
    <t>ASDI</t>
  </si>
  <si>
    <t>Herman</t>
  </si>
  <si>
    <t>ALPIAN</t>
  </si>
  <si>
    <t xml:space="preserve"> </t>
  </si>
  <si>
    <t>Jayus Oktonianto</t>
  </si>
  <si>
    <t>MARKONI</t>
  </si>
  <si>
    <t>Edwin Rubianto</t>
  </si>
  <si>
    <t>Banyumas</t>
  </si>
  <si>
    <t>Mindi</t>
  </si>
  <si>
    <t>Sugiansyah</t>
  </si>
  <si>
    <t>RUSDI</t>
  </si>
  <si>
    <t>Markosi</t>
  </si>
  <si>
    <t>DEKA JUNITRA</t>
  </si>
  <si>
    <t>DECHAN</t>
  </si>
  <si>
    <t>Pardi</t>
  </si>
  <si>
    <t>Iit Siswandi</t>
  </si>
  <si>
    <t>Debby</t>
  </si>
  <si>
    <t>Samsul Bahri</t>
  </si>
  <si>
    <t>Abdul Haris Juandi</t>
  </si>
  <si>
    <t>Lina Herlina</t>
  </si>
  <si>
    <t>Padlul</t>
  </si>
  <si>
    <t>Ahmad Isnaini</t>
  </si>
  <si>
    <t>Ahmad Yani</t>
  </si>
  <si>
    <t>Sugianto Sohar</t>
  </si>
  <si>
    <t>Farsyah</t>
  </si>
  <si>
    <t>Yadi Husrianto</t>
  </si>
  <si>
    <t>Idi Sugiarman</t>
  </si>
  <si>
    <t>Didi Kusnandi</t>
  </si>
  <si>
    <t>Ahmad Sobirin</t>
  </si>
  <si>
    <t>Martidi</t>
  </si>
  <si>
    <t>Lubuk Tampang</t>
  </si>
  <si>
    <t>Taufiqorrohman</t>
  </si>
  <si>
    <t>Jazuli</t>
  </si>
  <si>
    <t>Sabarusin</t>
  </si>
  <si>
    <t>Hermanto</t>
  </si>
  <si>
    <t>Hanum Rais</t>
  </si>
  <si>
    <t>Hadi Tolu</t>
  </si>
  <si>
    <t>Jasirin</t>
  </si>
  <si>
    <t>Riko</t>
  </si>
  <si>
    <t>Parjito</t>
  </si>
  <si>
    <t>Saseb Birman</t>
  </si>
  <si>
    <t>ISPAN</t>
  </si>
  <si>
    <t>SULYADI/DWITA</t>
  </si>
  <si>
    <t>ALIUSMANTO</t>
  </si>
  <si>
    <t>YAYAN/RIZAL</t>
  </si>
  <si>
    <t>PARSA PUTRA MIRIANSYAH, S.Pd</t>
  </si>
  <si>
    <t xml:space="preserve">INDAH </t>
  </si>
  <si>
    <t>HELMI</t>
  </si>
  <si>
    <t>YANTI MALA</t>
  </si>
  <si>
    <t>IDIONO</t>
  </si>
  <si>
    <t>UJANG APRIYANTO, S.Pd</t>
  </si>
  <si>
    <t>WANSONO</t>
  </si>
  <si>
    <t>DARLIANTO KADUS 1</t>
  </si>
  <si>
    <t>MELKI DESMARIADI</t>
  </si>
  <si>
    <t>Pagar Ruyung</t>
  </si>
  <si>
    <t>BAMBANG SUPRIADI,S.IP</t>
  </si>
  <si>
    <t>SUKARTI  DAPATI,SE.MM</t>
  </si>
  <si>
    <t>VICTOR ROGO</t>
  </si>
  <si>
    <t>MARLENA</t>
  </si>
  <si>
    <t>HENGKI AGUSTAN</t>
  </si>
  <si>
    <t>AHMAD JIHAD, S.IP</t>
  </si>
  <si>
    <t>BASTARI, S.E</t>
  </si>
  <si>
    <t>DADANG KARYAWAN</t>
  </si>
  <si>
    <t>RAMSUL</t>
  </si>
  <si>
    <t>FATRAHAYATI</t>
  </si>
  <si>
    <t>TARIVIA</t>
  </si>
  <si>
    <t>ROHIM</t>
  </si>
  <si>
    <t>Mujiono</t>
  </si>
  <si>
    <t>ISMED SETIAWAN</t>
  </si>
  <si>
    <t>LIBRIAN PALINDRA</t>
  </si>
  <si>
    <t>ARIS</t>
  </si>
  <si>
    <t>VERLIANSYAH</t>
  </si>
  <si>
    <t>TRI MELIANI</t>
  </si>
  <si>
    <t>JAMAN</t>
  </si>
  <si>
    <t>D</t>
  </si>
  <si>
    <t>Makartitama</t>
  </si>
  <si>
    <t>Dul Rochim</t>
  </si>
  <si>
    <t>HERMANSYAH</t>
  </si>
  <si>
    <t>DIAN GUNANTA</t>
  </si>
  <si>
    <t>SABRONI</t>
  </si>
  <si>
    <t>NOPIANTI</t>
  </si>
  <si>
    <t>YULISA</t>
  </si>
  <si>
    <t>MAULUDIN</t>
  </si>
  <si>
    <t>Rd. PJKA</t>
  </si>
  <si>
    <t>Rd. PJKA Bandar Agung</t>
  </si>
  <si>
    <t>EPRIANI</t>
  </si>
  <si>
    <t>Sari Bungamas</t>
  </si>
  <si>
    <t>RIDI</t>
  </si>
  <si>
    <t>DON PRATEKNO</t>
  </si>
  <si>
    <t>YUDI</t>
  </si>
  <si>
    <t>TANSERI</t>
  </si>
  <si>
    <t xml:space="preserve">ADEIH </t>
  </si>
  <si>
    <t>EPI</t>
  </si>
  <si>
    <t>SUCI RAHAYU</t>
  </si>
  <si>
    <t>SULPIANSYAH</t>
  </si>
  <si>
    <t>RUDI HARTONO</t>
  </si>
  <si>
    <t>MARSUDIN</t>
  </si>
  <si>
    <t>SULHANI</t>
  </si>
  <si>
    <t>TURSINA</t>
  </si>
  <si>
    <t>MUFISAYATI</t>
  </si>
  <si>
    <t>SURLIN</t>
  </si>
  <si>
    <t>NIRMANSYAH</t>
  </si>
  <si>
    <t>SAPRI</t>
  </si>
  <si>
    <t>DENI</t>
  </si>
  <si>
    <t>PIRMANSYAH</t>
  </si>
  <si>
    <t>KOMARIATUN</t>
  </si>
  <si>
    <t>K. PERDIANSYAH</t>
  </si>
  <si>
    <t>ERDADI</t>
  </si>
  <si>
    <t>ARMANUDIN</t>
  </si>
  <si>
    <t>SEPTA</t>
  </si>
  <si>
    <t>SUMAJA</t>
  </si>
  <si>
    <t>Purwasari</t>
  </si>
  <si>
    <t>ROSALIYA</t>
  </si>
  <si>
    <t>RISLANSYAH</t>
  </si>
  <si>
    <t>PUTRI</t>
  </si>
  <si>
    <t>DELIANAH</t>
  </si>
  <si>
    <t>HEDI</t>
  </si>
  <si>
    <t>ISHARUDIN</t>
  </si>
  <si>
    <t>MIRDIANSAH</t>
  </si>
  <si>
    <t>Banjarsari</t>
  </si>
  <si>
    <t>ALDIANSYAH</t>
  </si>
  <si>
    <t xml:space="preserve">SETIO </t>
  </si>
  <si>
    <t>NARTO</t>
  </si>
  <si>
    <t>MURSALIN</t>
  </si>
  <si>
    <t>DEPI</t>
  </si>
  <si>
    <t>NOPRIADI</t>
  </si>
  <si>
    <t>JAMHARI</t>
  </si>
  <si>
    <t xml:space="preserve">HENDRI </t>
  </si>
  <si>
    <t>RAMDONI</t>
  </si>
  <si>
    <t>SAIPUDIN</t>
  </si>
  <si>
    <t>HARI SUHENDRA</t>
  </si>
  <si>
    <t>GUNAWAN</t>
  </si>
  <si>
    <t>SAPURDIN</t>
  </si>
  <si>
    <t>NIRHAWANTO</t>
  </si>
  <si>
    <t>HELIANA</t>
  </si>
  <si>
    <t>GUN HARIANSYAH,S.E</t>
  </si>
  <si>
    <t>IDISON</t>
  </si>
  <si>
    <t>AGUSTIAN</t>
  </si>
  <si>
    <t>BU HANDI</t>
  </si>
  <si>
    <t>HERDIANSYAH</t>
  </si>
  <si>
    <t>RISMAN</t>
  </si>
  <si>
    <t>DALILUL</t>
  </si>
  <si>
    <t>ELDIANSYAH</t>
  </si>
  <si>
    <t>PERI NOPRIANSYAH</t>
  </si>
  <si>
    <t>SULYADI/SISKO</t>
  </si>
  <si>
    <t>DADI AMRIZON</t>
  </si>
  <si>
    <t>TRAYONO</t>
  </si>
  <si>
    <t>ANIDI SURYANTO</t>
  </si>
  <si>
    <t>EDISAR</t>
  </si>
  <si>
    <t>UJANG SARI</t>
  </si>
  <si>
    <t>YULI WIRIANDI</t>
  </si>
  <si>
    <t>YASARMIN</t>
  </si>
  <si>
    <t>YUSTAHERI</t>
  </si>
  <si>
    <t>MIRWAN</t>
  </si>
  <si>
    <t>ALAUDIN SYA</t>
  </si>
  <si>
    <t>YENI HERIYANTI</t>
  </si>
  <si>
    <t>WARDI</t>
  </si>
  <si>
    <t>SASMIATI</t>
  </si>
  <si>
    <t>MELISA HIDAYANTI</t>
  </si>
  <si>
    <t>PANDRI IDI (SEKDES)</t>
  </si>
  <si>
    <t>Pagar Agung / pagar Gunung</t>
  </si>
  <si>
    <t>ARWANI APRIANSYAH</t>
  </si>
  <si>
    <t>DARSENIDI</t>
  </si>
  <si>
    <t>PRATAMA BUDI.H</t>
  </si>
  <si>
    <t>APRILAWATI</t>
  </si>
  <si>
    <t>M.RIZKI ANUGRA</t>
  </si>
  <si>
    <t>NURILA HARIANI</t>
  </si>
  <si>
    <t>ACPIAN</t>
  </si>
  <si>
    <t>EFRIYUDI</t>
  </si>
  <si>
    <t>MUSLIM</t>
  </si>
  <si>
    <t xml:space="preserve">INDRA </t>
  </si>
  <si>
    <t>Jenti'an</t>
  </si>
  <si>
    <t>MUKHLISIN</t>
  </si>
  <si>
    <t>DUDI YONO</t>
  </si>
  <si>
    <t xml:space="preserve">DEBI </t>
  </si>
  <si>
    <t>ERAN SANJAYA</t>
  </si>
  <si>
    <t>BAMBANG IRAWAN</t>
  </si>
  <si>
    <t>ADI SISMIKO</t>
  </si>
  <si>
    <t xml:space="preserve">JUKI </t>
  </si>
  <si>
    <t>CANDRA</t>
  </si>
  <si>
    <t>SUNDRI EVENDI</t>
  </si>
  <si>
    <t>HENDRI ALAMSYAH</t>
  </si>
  <si>
    <t>KURNIAWAN</t>
  </si>
  <si>
    <t>IWAN</t>
  </si>
  <si>
    <t>HAMBALI</t>
  </si>
  <si>
    <t>SISMANTONO</t>
  </si>
  <si>
    <t>Erlita</t>
  </si>
  <si>
    <t>Neni Hariati</t>
  </si>
  <si>
    <t>Yeni Fitriana</t>
  </si>
  <si>
    <t>Susman</t>
  </si>
  <si>
    <t>Desy Novianti</t>
  </si>
  <si>
    <t>Dahliah</t>
  </si>
  <si>
    <t>Ajiwalasri</t>
  </si>
  <si>
    <t>Sayadi</t>
  </si>
  <si>
    <t>Ahamad Yofi Effendi</t>
  </si>
  <si>
    <t>HADI DARMAWAN</t>
  </si>
  <si>
    <t>JAHIRUL</t>
  </si>
  <si>
    <t>VERLI</t>
  </si>
  <si>
    <t>HUSWARA</t>
  </si>
  <si>
    <t>YUNI</t>
  </si>
  <si>
    <t>BUDI INDRA</t>
  </si>
  <si>
    <t>SUNIATI</t>
  </si>
  <si>
    <t>HERLANSYAH</t>
  </si>
  <si>
    <t>M. ZASILI</t>
  </si>
  <si>
    <t>LUKMAN</t>
  </si>
  <si>
    <t>JHON</t>
  </si>
  <si>
    <t>VALENTINO</t>
  </si>
  <si>
    <t>SUMARTO</t>
  </si>
  <si>
    <t>AJITO</t>
  </si>
  <si>
    <t>ISMANTO</t>
  </si>
  <si>
    <t>YUPI</t>
  </si>
  <si>
    <t>NOPRIYADI</t>
  </si>
  <si>
    <t>Noverdo</t>
  </si>
  <si>
    <t>Deski Irandi</t>
  </si>
  <si>
    <t>Febriansyah</t>
  </si>
  <si>
    <t>Sirianto</t>
  </si>
  <si>
    <t>Catin Krisdiantoro</t>
  </si>
  <si>
    <t>Henky Marlian</t>
  </si>
  <si>
    <t>Debby Hariandi</t>
  </si>
  <si>
    <t>Joni Hartono</t>
  </si>
  <si>
    <t>Budi Hermanto</t>
  </si>
  <si>
    <t>Eksan Ashari</t>
  </si>
  <si>
    <t>Parianto</t>
  </si>
  <si>
    <t>Juni</t>
  </si>
  <si>
    <t>Lio Andika</t>
  </si>
  <si>
    <t>Sumadi</t>
  </si>
  <si>
    <t>A.Kamil</t>
  </si>
  <si>
    <t>Patra Jaya</t>
  </si>
  <si>
    <t>Maliudin Tasti</t>
  </si>
  <si>
    <t>Bahuri</t>
  </si>
  <si>
    <t>Irlansyah Putra</t>
  </si>
  <si>
    <t>SAURIDIANTO</t>
  </si>
  <si>
    <t>RIZAL</t>
  </si>
  <si>
    <t>Simpang III Pumu</t>
  </si>
  <si>
    <t>YUHINDRI</t>
  </si>
  <si>
    <t>METRO KAPRAWI</t>
  </si>
  <si>
    <t>SUDIRMAN</t>
  </si>
  <si>
    <t>MARWANSYAH</t>
  </si>
  <si>
    <t>SAIRO,S.E</t>
  </si>
  <si>
    <t>SUKIMAN</t>
  </si>
  <si>
    <t>KARMANSYAH</t>
  </si>
  <si>
    <t>IMRAN HIRIANTO</t>
  </si>
  <si>
    <t>AHMAD ZULFERI</t>
  </si>
  <si>
    <t>INDISON</t>
  </si>
  <si>
    <t>EPRIZA TRIAPRAYUDA</t>
  </si>
  <si>
    <t>CADI PRANATA</t>
  </si>
  <si>
    <t>TEGUH HARIANSYAH</t>
  </si>
  <si>
    <t>TAMBANG HIDAYAT</t>
  </si>
  <si>
    <t>DATA PERUMAHAN HASIL PENDATAAN LENGKAP INDIKATOR RUMAH TIDAK LAYAK HUNI KABUPATEN LAHAT 2023</t>
  </si>
  <si>
    <t>No.</t>
  </si>
  <si>
    <t>KODE WILAYAH</t>
  </si>
  <si>
    <t>NAMA KECAMATAN</t>
  </si>
  <si>
    <t>NAMA DESA/KELURAHAN</t>
  </si>
  <si>
    <t>JUMLAH RUMAH</t>
  </si>
  <si>
    <t>(1)</t>
  </si>
  <si>
    <t>(2)</t>
  </si>
  <si>
    <t>(3)</t>
  </si>
  <si>
    <t>(4)</t>
  </si>
  <si>
    <t>(5)</t>
  </si>
  <si>
    <t>(6)</t>
  </si>
  <si>
    <t>(7)</t>
  </si>
  <si>
    <t>(8)</t>
  </si>
  <si>
    <t>TOTAL KESELURUHAN</t>
  </si>
  <si>
    <t>Sumber: Dinas Perumahan Rakyat, Kawasan Permukiman dan Pertanahan, Hasil Pendataan Lengkap Indikator Rumah Tidak Layak Huni 2023</t>
  </si>
</sst>
</file>

<file path=xl/styles.xml><?xml version="1.0" encoding="utf-8"?>
<styleSheet xmlns="http://schemas.openxmlformats.org/spreadsheetml/2006/main">
  <numFmts count="16">
    <numFmt numFmtId="5" formatCode="Rp#,##0_);(Rp#,##0)"/>
    <numFmt numFmtId="6" formatCode="Rp#,##0_);[Red](Rp#,##0)"/>
    <numFmt numFmtId="7" formatCode="Rp#,##0.00_);(Rp#,##0.00)"/>
    <numFmt numFmtId="8" formatCode="Rp#,##0.00_);[Red](Rp#,##0.00)"/>
    <numFmt numFmtId="42" formatCode="_(* #,##0.00_);_(* (#,##0.00);_(* &quot;-&quot;??_);_(@_)"/>
    <numFmt numFmtId="41" formatCode="_-* #,##0_-;\-* #,##0_-;_-* &quot;-&quot;_-;_-@_-"/>
    <numFmt numFmtId="44" formatCode="_(Rp* #,##0.00_);_(Rp* (#,##0.00);_(Rp* &quot;-&quot;??_);_(@_)"/>
    <numFmt numFmtId="43" formatCode="_(Rp* #,##0_);_(Rp* (#,##0);_(Rp* &quot;-&quot;_);_(@_)"/>
    <numFmt numFmtId="23" formatCode="Rp#,##0_);(Rp#,##0)"/>
    <numFmt numFmtId="24" formatCode="Rp#,##0_);[Red](Rp#,##0)"/>
    <numFmt numFmtId="25" formatCode="Rp#,##0.00_);(Rp#,##0.00)"/>
    <numFmt numFmtId="26" formatCode="Rp#,##0.00_);[Red](Rp#,##0.00)"/>
    <numFmt numFmtId="176" formatCode="_(* #,##0.00_);_(* \(#,##0.00\);_(* &quot;-&quot;??_);_(@_)"/>
    <numFmt numFmtId="177" formatCode="_-&quot;Rp&quot;* #,##0.00_-;\-&quot;Rp&quot;* #,##0.00_-;_-&quot;Rp&quot;* &quot;-&quot;??_-;_-@_-"/>
    <numFmt numFmtId="178" formatCode="_(* #,##0_);_(* \(#,##0\);_(* &quot;-&quot;_);_(@_)"/>
    <numFmt numFmtId="179" formatCode="_-&quot;Rp&quot;* #,##0_-;\-&quot;Rp&quot;* #,##0_-;_-&quot;Rp&quot;* &quot;-&quot;??_-;_-@_-"/>
  </numFmts>
  <fonts count="65">
    <font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8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63"/>
      <name val="Times New Roman"/>
      <family val="1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8"/>
      <color rgb="FF3B3B3B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202122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202122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5" applyNumberFormat="0" applyAlignment="0" applyProtection="0"/>
    <xf numFmtId="0" fontId="45" fillId="4" borderId="6" applyNumberFormat="0" applyAlignment="0" applyProtection="0"/>
    <xf numFmtId="0" fontId="46" fillId="4" borderId="5" applyNumberFormat="0" applyAlignment="0" applyProtection="0"/>
    <xf numFmtId="0" fontId="47" fillId="5" borderId="7" applyNumberForma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55" fillId="0" borderId="0" xfId="0" applyFont="1" applyFill="1" applyAlignment="1" applyProtection="1">
      <alignment horizontal="center" vertical="center" wrapText="1"/>
      <protection/>
    </xf>
    <xf numFmtId="0" fontId="56" fillId="11" borderId="10" xfId="0" applyFont="1" applyFill="1" applyBorder="1" applyAlignment="1">
      <alignment horizontal="center" vertical="center" wrapText="1"/>
    </xf>
    <xf numFmtId="0" fontId="57" fillId="11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11" borderId="10" xfId="0" applyFont="1" applyFill="1" applyBorder="1" applyAlignment="1">
      <alignment horizontal="center" vertical="center"/>
    </xf>
    <xf numFmtId="0" fontId="56" fillId="11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0" fillId="11" borderId="10" xfId="0" applyFont="1" applyFill="1" applyBorder="1" applyAlignment="1">
      <alignment horizontal="center" vertical="center" wrapText="1"/>
    </xf>
    <xf numFmtId="0" fontId="61" fillId="11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61" fillId="0" borderId="11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13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61" fillId="0" borderId="11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61" fillId="0" borderId="10" xfId="0" applyFont="1" applyFill="1" applyBorder="1" applyAlignment="1">
      <alignment vertical="center"/>
    </xf>
    <xf numFmtId="0" fontId="61" fillId="11" borderId="13" xfId="0" applyFont="1" applyFill="1" applyBorder="1" applyAlignment="1">
      <alignment vertical="center"/>
    </xf>
    <xf numFmtId="0" fontId="61" fillId="11" borderId="14" xfId="0" applyFont="1" applyFill="1" applyBorder="1" applyAlignment="1">
      <alignment vertical="center"/>
    </xf>
    <xf numFmtId="0" fontId="49" fillId="11" borderId="10" xfId="0" applyFont="1" applyFill="1" applyBorder="1" applyAlignment="1">
      <alignment/>
    </xf>
    <xf numFmtId="0" fontId="16" fillId="0" borderId="0" xfId="0" applyFont="1" applyFill="1" applyAlignment="1" applyProtection="1">
      <alignment horizontal="left"/>
      <protection/>
    </xf>
    <xf numFmtId="0" fontId="1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57" fillId="11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9"/>
  <sheetViews>
    <sheetView workbookViewId="0" topLeftCell="A7">
      <selection activeCell="C168" sqref="C168"/>
    </sheetView>
  </sheetViews>
  <sheetFormatPr defaultColWidth="9.140625" defaultRowHeight="15"/>
  <cols>
    <col min="1" max="1" width="20.00390625" style="0" customWidth="1"/>
    <col min="2" max="2" width="18.7109375" style="0" customWidth="1"/>
    <col min="3" max="3" width="34.140625" style="0" customWidth="1"/>
    <col min="4" max="4" width="20.00390625" style="0" customWidth="1"/>
    <col min="5" max="5" width="7.57421875" style="0" customWidth="1"/>
    <col min="6" max="6" width="14.57421875" style="0" customWidth="1"/>
    <col min="7" max="7" width="20.00390625" style="0" customWidth="1"/>
  </cols>
  <sheetData>
    <row r="1" spans="1:7" ht="15">
      <c r="A1" s="46" t="s">
        <v>0</v>
      </c>
      <c r="B1" s="46" t="s">
        <v>1</v>
      </c>
      <c r="C1" s="46" t="s">
        <v>2</v>
      </c>
      <c r="D1" s="46" t="s">
        <v>3</v>
      </c>
      <c r="E1" s="46" t="s">
        <v>4</v>
      </c>
      <c r="F1" s="47" t="s">
        <v>5</v>
      </c>
      <c r="G1" s="46" t="s">
        <v>3</v>
      </c>
    </row>
    <row r="2" spans="1:8" ht="15">
      <c r="A2" s="29"/>
      <c r="B2" s="29"/>
      <c r="C2" s="48" t="s">
        <v>6</v>
      </c>
      <c r="D2" s="29" t="s">
        <v>7</v>
      </c>
      <c r="E2" s="29" t="s">
        <v>8</v>
      </c>
      <c r="F2" t="s">
        <v>9</v>
      </c>
      <c r="G2" s="29" t="s">
        <v>7</v>
      </c>
      <c r="H2" t="str">
        <f aca="true" t="shared" si="0" ref="H2:H65">PROPER(F2)</f>
        <v>Batay</v>
      </c>
    </row>
    <row r="3" spans="1:8" ht="15">
      <c r="A3" s="29"/>
      <c r="B3" s="29"/>
      <c r="C3" s="48" t="s">
        <v>6</v>
      </c>
      <c r="D3" s="29" t="s">
        <v>10</v>
      </c>
      <c r="E3" s="29" t="s">
        <v>8</v>
      </c>
      <c r="F3" t="s">
        <v>11</v>
      </c>
      <c r="G3" s="29" t="s">
        <v>10</v>
      </c>
      <c r="H3" t="str">
        <f t="shared" si="0"/>
        <v>Darmo</v>
      </c>
    </row>
    <row r="4" spans="1:8" ht="15">
      <c r="A4" s="29"/>
      <c r="B4" s="29"/>
      <c r="C4" s="48" t="s">
        <v>6</v>
      </c>
      <c r="D4" s="29" t="s">
        <v>12</v>
      </c>
      <c r="E4" s="29" t="s">
        <v>8</v>
      </c>
      <c r="F4" t="s">
        <v>13</v>
      </c>
      <c r="G4" s="29" t="s">
        <v>12</v>
      </c>
      <c r="H4" t="str">
        <f t="shared" si="0"/>
        <v>Indikat Ilir</v>
      </c>
    </row>
    <row r="5" spans="1:8" ht="15">
      <c r="A5" s="29"/>
      <c r="B5" s="29"/>
      <c r="C5" s="48" t="s">
        <v>6</v>
      </c>
      <c r="D5" s="29" t="s">
        <v>14</v>
      </c>
      <c r="E5" s="29" t="s">
        <v>8</v>
      </c>
      <c r="F5" t="s">
        <v>15</v>
      </c>
      <c r="G5" s="29" t="s">
        <v>14</v>
      </c>
      <c r="H5" t="str">
        <f t="shared" si="0"/>
        <v>Mandi Angin</v>
      </c>
    </row>
    <row r="6" spans="1:8" ht="15">
      <c r="A6" s="29"/>
      <c r="B6" s="29"/>
      <c r="C6" s="48" t="s">
        <v>6</v>
      </c>
      <c r="D6" s="29" t="s">
        <v>16</v>
      </c>
      <c r="E6" s="29" t="s">
        <v>8</v>
      </c>
      <c r="F6" t="s">
        <v>17</v>
      </c>
      <c r="G6" s="29" t="s">
        <v>16</v>
      </c>
      <c r="H6" t="str">
        <f t="shared" si="0"/>
        <v>Muara Tandi</v>
      </c>
    </row>
    <row r="7" spans="1:8" ht="15">
      <c r="A7" s="29"/>
      <c r="B7" s="29"/>
      <c r="C7" s="48" t="s">
        <v>6</v>
      </c>
      <c r="D7" s="29" t="s">
        <v>18</v>
      </c>
      <c r="E7" s="29" t="s">
        <v>8</v>
      </c>
      <c r="F7" t="s">
        <v>19</v>
      </c>
      <c r="G7" s="29" t="s">
        <v>18</v>
      </c>
      <c r="H7" t="str">
        <f t="shared" si="0"/>
        <v>Ngalam Baru</v>
      </c>
    </row>
    <row r="8" spans="1:8" ht="15">
      <c r="A8" s="29"/>
      <c r="B8" s="29"/>
      <c r="C8" s="48" t="s">
        <v>6</v>
      </c>
      <c r="D8" s="29" t="s">
        <v>20</v>
      </c>
      <c r="E8" s="29" t="s">
        <v>8</v>
      </c>
      <c r="F8" t="s">
        <v>21</v>
      </c>
      <c r="G8" s="29" t="s">
        <v>20</v>
      </c>
      <c r="H8" t="str">
        <f t="shared" si="0"/>
        <v>Sugi Waras</v>
      </c>
    </row>
    <row r="9" spans="1:8" ht="15">
      <c r="A9" s="29"/>
      <c r="B9" s="29"/>
      <c r="C9" s="48" t="s">
        <v>6</v>
      </c>
      <c r="D9" s="29" t="s">
        <v>22</v>
      </c>
      <c r="E9" s="29" t="s">
        <v>8</v>
      </c>
      <c r="F9" t="s">
        <v>23</v>
      </c>
      <c r="G9" s="29" t="s">
        <v>22</v>
      </c>
      <c r="H9" t="str">
        <f t="shared" si="0"/>
        <v>Suka Makmur</v>
      </c>
    </row>
    <row r="10" spans="1:8" ht="15">
      <c r="A10" s="29"/>
      <c r="B10" s="29"/>
      <c r="C10" s="48" t="s">
        <v>6</v>
      </c>
      <c r="D10" s="29" t="s">
        <v>24</v>
      </c>
      <c r="E10" s="29" t="s">
        <v>8</v>
      </c>
      <c r="F10" t="s">
        <v>25</v>
      </c>
      <c r="G10" s="29" t="s">
        <v>24</v>
      </c>
      <c r="H10" t="str">
        <f t="shared" si="0"/>
        <v>Sukarami</v>
      </c>
    </row>
    <row r="11" spans="1:8" ht="15">
      <c r="A11" s="29"/>
      <c r="B11" s="29"/>
      <c r="C11" s="48" t="s">
        <v>6</v>
      </c>
      <c r="D11" s="29" t="s">
        <v>26</v>
      </c>
      <c r="E11" s="29" t="s">
        <v>8</v>
      </c>
      <c r="F11" t="s">
        <v>27</v>
      </c>
      <c r="G11" s="29" t="s">
        <v>26</v>
      </c>
      <c r="H11" t="str">
        <f t="shared" si="0"/>
        <v>Tanah Pilih</v>
      </c>
    </row>
    <row r="12" spans="1:8" ht="15">
      <c r="A12" s="29"/>
      <c r="B12" s="29"/>
      <c r="C12" s="48" t="s">
        <v>6</v>
      </c>
      <c r="D12" s="29" t="s">
        <v>28</v>
      </c>
      <c r="E12" s="29" t="s">
        <v>8</v>
      </c>
      <c r="F12" t="s">
        <v>29</v>
      </c>
      <c r="G12" s="29" t="s">
        <v>28</v>
      </c>
      <c r="H12" t="str">
        <f t="shared" si="0"/>
        <v>Tanjung Baru</v>
      </c>
    </row>
    <row r="13" spans="1:8" ht="15">
      <c r="A13" s="29"/>
      <c r="B13" s="29"/>
      <c r="C13" s="48" t="s">
        <v>6</v>
      </c>
      <c r="D13" s="29" t="s">
        <v>30</v>
      </c>
      <c r="E13" s="29" t="s">
        <v>8</v>
      </c>
      <c r="F13" t="s">
        <v>31</v>
      </c>
      <c r="G13" s="29" t="s">
        <v>30</v>
      </c>
      <c r="H13" t="str">
        <f t="shared" si="0"/>
        <v>Tanjung Beringin</v>
      </c>
    </row>
    <row r="14" spans="1:8" ht="15">
      <c r="A14" s="29"/>
      <c r="B14" s="29"/>
      <c r="C14" s="48" t="s">
        <v>6</v>
      </c>
      <c r="D14" s="29" t="s">
        <v>32</v>
      </c>
      <c r="E14" s="29" t="s">
        <v>8</v>
      </c>
      <c r="F14" t="s">
        <v>33</v>
      </c>
      <c r="G14" s="29" t="s">
        <v>32</v>
      </c>
      <c r="H14" t="str">
        <f t="shared" si="0"/>
        <v>Tanjung Dalam</v>
      </c>
    </row>
    <row r="15" spans="1:8" ht="15">
      <c r="A15" s="29"/>
      <c r="B15" s="29"/>
      <c r="C15" s="48" t="s">
        <v>6</v>
      </c>
      <c r="D15" s="29" t="s">
        <v>34</v>
      </c>
      <c r="E15" s="29" t="s">
        <v>8</v>
      </c>
      <c r="F15" t="s">
        <v>35</v>
      </c>
      <c r="G15" s="29" t="s">
        <v>34</v>
      </c>
      <c r="H15" t="str">
        <f t="shared" si="0"/>
        <v>Tanjung Karangan</v>
      </c>
    </row>
    <row r="16" spans="1:8" ht="15">
      <c r="A16" s="29"/>
      <c r="B16" s="29"/>
      <c r="C16" s="48" t="s">
        <v>6</v>
      </c>
      <c r="D16" s="29" t="s">
        <v>36</v>
      </c>
      <c r="E16" s="29" t="s">
        <v>8</v>
      </c>
      <c r="F16" t="s">
        <v>37</v>
      </c>
      <c r="G16" s="29" t="s">
        <v>36</v>
      </c>
      <c r="H16" t="str">
        <f t="shared" si="0"/>
        <v>Tanjung Periuk</v>
      </c>
    </row>
    <row r="17" spans="1:8" ht="15">
      <c r="A17" s="29"/>
      <c r="B17" s="29"/>
      <c r="C17" s="48" t="s">
        <v>38</v>
      </c>
      <c r="D17" s="29" t="s">
        <v>39</v>
      </c>
      <c r="E17" s="29" t="s">
        <v>8</v>
      </c>
      <c r="F17" t="s">
        <v>40</v>
      </c>
      <c r="G17" s="29" t="s">
        <v>39</v>
      </c>
      <c r="H17" t="str">
        <f t="shared" si="0"/>
        <v>Lubuk Selo</v>
      </c>
    </row>
    <row r="18" spans="1:8" ht="15">
      <c r="A18" s="29"/>
      <c r="B18" s="29"/>
      <c r="C18" s="48" t="s">
        <v>38</v>
      </c>
      <c r="D18" s="29" t="s">
        <v>41</v>
      </c>
      <c r="E18" s="29" t="s">
        <v>8</v>
      </c>
      <c r="F18" t="s">
        <v>42</v>
      </c>
      <c r="G18" s="29" t="s">
        <v>41</v>
      </c>
      <c r="H18" t="str">
        <f t="shared" si="0"/>
        <v>Padang Gumay</v>
      </c>
    </row>
    <row r="19" spans="1:8" ht="15">
      <c r="A19" s="29"/>
      <c r="B19" s="29"/>
      <c r="C19" s="48" t="s">
        <v>38</v>
      </c>
      <c r="D19" s="29" t="s">
        <v>43</v>
      </c>
      <c r="E19" s="29" t="s">
        <v>8</v>
      </c>
      <c r="F19" t="s">
        <v>44</v>
      </c>
      <c r="G19" s="29" t="s">
        <v>43</v>
      </c>
      <c r="H19" t="str">
        <f t="shared" si="0"/>
        <v>Rindu Hati</v>
      </c>
    </row>
    <row r="20" spans="1:8" ht="15">
      <c r="A20" s="29"/>
      <c r="B20" s="29"/>
      <c r="C20" s="48" t="s">
        <v>38</v>
      </c>
      <c r="D20" s="29" t="s">
        <v>45</v>
      </c>
      <c r="E20" s="29" t="s">
        <v>8</v>
      </c>
      <c r="F20" t="s">
        <v>46</v>
      </c>
      <c r="G20" s="29" t="s">
        <v>45</v>
      </c>
      <c r="H20" t="str">
        <f t="shared" si="0"/>
        <v>Simpur</v>
      </c>
    </row>
    <row r="21" spans="1:8" ht="15">
      <c r="A21" s="29"/>
      <c r="B21" s="29"/>
      <c r="C21" s="48" t="s">
        <v>38</v>
      </c>
      <c r="D21" s="29" t="s">
        <v>47</v>
      </c>
      <c r="E21" s="29" t="s">
        <v>8</v>
      </c>
      <c r="F21" t="s">
        <v>48</v>
      </c>
      <c r="G21" s="29" t="s">
        <v>47</v>
      </c>
      <c r="H21" t="str">
        <f t="shared" si="0"/>
        <v>Sinjar Bulan</v>
      </c>
    </row>
    <row r="22" spans="1:8" ht="15">
      <c r="A22" s="29"/>
      <c r="B22" s="29"/>
      <c r="C22" s="48" t="s">
        <v>38</v>
      </c>
      <c r="D22" s="29" t="s">
        <v>49</v>
      </c>
      <c r="E22" s="29" t="s">
        <v>8</v>
      </c>
      <c r="F22" t="s">
        <v>50</v>
      </c>
      <c r="G22" s="29" t="s">
        <v>49</v>
      </c>
      <c r="H22" t="str">
        <f t="shared" si="0"/>
        <v>Sumber Karya</v>
      </c>
    </row>
    <row r="23" spans="1:8" ht="15">
      <c r="A23" s="29"/>
      <c r="B23" s="29"/>
      <c r="C23" s="48" t="s">
        <v>38</v>
      </c>
      <c r="D23" s="29" t="s">
        <v>51</v>
      </c>
      <c r="E23" s="29" t="s">
        <v>8</v>
      </c>
      <c r="F23" t="s">
        <v>52</v>
      </c>
      <c r="G23" s="29" t="s">
        <v>51</v>
      </c>
      <c r="H23" t="str">
        <f t="shared" si="0"/>
        <v>Tanjung Aur</v>
      </c>
    </row>
    <row r="24" spans="1:8" ht="15">
      <c r="A24" s="29"/>
      <c r="B24" s="29"/>
      <c r="C24" s="48" t="s">
        <v>38</v>
      </c>
      <c r="D24" s="29" t="s">
        <v>53</v>
      </c>
      <c r="E24" s="29" t="s">
        <v>8</v>
      </c>
      <c r="F24" t="s">
        <v>54</v>
      </c>
      <c r="G24" s="29" t="s">
        <v>53</v>
      </c>
      <c r="H24" t="str">
        <f t="shared" si="0"/>
        <v>Tanjung Raja</v>
      </c>
    </row>
    <row r="25" spans="1:8" ht="15">
      <c r="A25" s="29"/>
      <c r="B25" s="29"/>
      <c r="C25" s="48" t="s">
        <v>38</v>
      </c>
      <c r="D25" s="29" t="s">
        <v>55</v>
      </c>
      <c r="E25" s="29" t="s">
        <v>8</v>
      </c>
      <c r="F25" t="s">
        <v>56</v>
      </c>
      <c r="G25" s="29" t="s">
        <v>55</v>
      </c>
      <c r="H25" t="str">
        <f t="shared" si="0"/>
        <v>Tinggi Hari</v>
      </c>
    </row>
    <row r="26" spans="1:8" ht="15">
      <c r="A26" s="29"/>
      <c r="B26" s="29"/>
      <c r="C26" s="48" t="s">
        <v>38</v>
      </c>
      <c r="D26" s="29" t="s">
        <v>57</v>
      </c>
      <c r="E26" s="29" t="s">
        <v>8</v>
      </c>
      <c r="F26" t="s">
        <v>58</v>
      </c>
      <c r="G26" s="29" t="s">
        <v>57</v>
      </c>
      <c r="H26" t="str">
        <f t="shared" si="0"/>
        <v>Trans Sp Ii Padang Muara Dua</v>
      </c>
    </row>
    <row r="27" spans="1:8" ht="15">
      <c r="A27" s="29"/>
      <c r="B27" s="29"/>
      <c r="C27" s="48" t="s">
        <v>59</v>
      </c>
      <c r="D27" s="29" t="s">
        <v>60</v>
      </c>
      <c r="E27" s="29" t="s">
        <v>8</v>
      </c>
      <c r="F27" t="s">
        <v>61</v>
      </c>
      <c r="G27" s="29" t="s">
        <v>60</v>
      </c>
      <c r="H27" t="str">
        <f t="shared" si="0"/>
        <v>Aromantai</v>
      </c>
    </row>
    <row r="28" spans="1:8" ht="15">
      <c r="A28" s="29"/>
      <c r="B28" s="29"/>
      <c r="C28" s="48" t="s">
        <v>59</v>
      </c>
      <c r="D28" s="29" t="s">
        <v>62</v>
      </c>
      <c r="E28" s="29" t="s">
        <v>8</v>
      </c>
      <c r="F28" t="s">
        <v>63</v>
      </c>
      <c r="G28" s="29" t="s">
        <v>62</v>
      </c>
      <c r="H28" t="str">
        <f t="shared" si="0"/>
        <v>Bandar Aji</v>
      </c>
    </row>
    <row r="29" spans="1:8" ht="15">
      <c r="A29" s="29"/>
      <c r="B29" s="29"/>
      <c r="C29" s="48" t="s">
        <v>59</v>
      </c>
      <c r="D29" s="29" t="s">
        <v>64</v>
      </c>
      <c r="E29" s="29" t="s">
        <v>8</v>
      </c>
      <c r="F29" t="s">
        <v>65</v>
      </c>
      <c r="G29" s="29" t="s">
        <v>64</v>
      </c>
      <c r="H29" t="str">
        <f t="shared" si="0"/>
        <v>Gunung Megang</v>
      </c>
    </row>
    <row r="30" spans="1:8" ht="15">
      <c r="A30" s="29"/>
      <c r="B30" s="29"/>
      <c r="C30" s="48" t="s">
        <v>59</v>
      </c>
      <c r="D30" s="29" t="s">
        <v>66</v>
      </c>
      <c r="E30" s="29" t="s">
        <v>8</v>
      </c>
      <c r="F30" t="s">
        <v>67</v>
      </c>
      <c r="G30" s="29" t="s">
        <v>66</v>
      </c>
      <c r="H30" t="str">
        <f t="shared" si="0"/>
        <v>Gunung Raya</v>
      </c>
    </row>
    <row r="31" spans="1:8" ht="15">
      <c r="A31" s="29"/>
      <c r="B31" s="29"/>
      <c r="C31" s="48" t="s">
        <v>59</v>
      </c>
      <c r="D31" s="29" t="s">
        <v>68</v>
      </c>
      <c r="E31" s="29" t="s">
        <v>8</v>
      </c>
      <c r="F31" t="s">
        <v>69</v>
      </c>
      <c r="G31" s="29" t="s">
        <v>68</v>
      </c>
      <c r="H31" t="str">
        <f t="shared" si="0"/>
        <v>Jarai</v>
      </c>
    </row>
    <row r="32" spans="1:8" ht="15">
      <c r="A32" s="29"/>
      <c r="B32" s="29"/>
      <c r="C32" s="48" t="s">
        <v>59</v>
      </c>
      <c r="D32" s="29" t="s">
        <v>70</v>
      </c>
      <c r="E32" s="29" t="s">
        <v>8</v>
      </c>
      <c r="F32" t="s">
        <v>71</v>
      </c>
      <c r="G32" s="29" t="s">
        <v>70</v>
      </c>
      <c r="H32" t="str">
        <f t="shared" si="0"/>
        <v>Jemaring</v>
      </c>
    </row>
    <row r="33" spans="1:8" ht="15">
      <c r="A33" s="29"/>
      <c r="B33" s="29"/>
      <c r="C33" s="48" t="s">
        <v>59</v>
      </c>
      <c r="D33" s="29" t="s">
        <v>72</v>
      </c>
      <c r="E33" s="29" t="s">
        <v>8</v>
      </c>
      <c r="F33" t="s">
        <v>73</v>
      </c>
      <c r="G33" s="29" t="s">
        <v>72</v>
      </c>
      <c r="H33" t="str">
        <f t="shared" si="0"/>
        <v>Karang Tanding</v>
      </c>
    </row>
    <row r="34" spans="1:8" ht="15">
      <c r="A34" s="29"/>
      <c r="B34" s="29"/>
      <c r="C34" s="48" t="s">
        <v>59</v>
      </c>
      <c r="D34" s="29" t="s">
        <v>74</v>
      </c>
      <c r="E34" s="29" t="s">
        <v>8</v>
      </c>
      <c r="F34" t="s">
        <v>75</v>
      </c>
      <c r="G34" s="29" t="s">
        <v>74</v>
      </c>
      <c r="H34" t="str">
        <f t="shared" si="0"/>
        <v>Kedaton</v>
      </c>
    </row>
    <row r="35" spans="1:8" ht="15">
      <c r="A35" s="29"/>
      <c r="B35" s="29"/>
      <c r="C35" s="48" t="s">
        <v>59</v>
      </c>
      <c r="D35" s="29" t="s">
        <v>76</v>
      </c>
      <c r="E35" s="29" t="s">
        <v>8</v>
      </c>
      <c r="F35" t="s">
        <v>77</v>
      </c>
      <c r="G35" s="29" t="s">
        <v>76</v>
      </c>
      <c r="H35" t="str">
        <f t="shared" si="0"/>
        <v>Lubuk Saung</v>
      </c>
    </row>
    <row r="36" spans="1:8" ht="15">
      <c r="A36" s="29"/>
      <c r="B36" s="29"/>
      <c r="C36" s="48" t="s">
        <v>59</v>
      </c>
      <c r="D36" s="29" t="s">
        <v>78</v>
      </c>
      <c r="E36" s="29" t="s">
        <v>8</v>
      </c>
      <c r="F36" t="s">
        <v>79</v>
      </c>
      <c r="G36" s="29" t="s">
        <v>78</v>
      </c>
      <c r="H36" t="str">
        <f t="shared" si="0"/>
        <v>Mangun Sari</v>
      </c>
    </row>
    <row r="37" spans="1:8" ht="15">
      <c r="A37" s="29"/>
      <c r="B37" s="29"/>
      <c r="C37" s="48" t="s">
        <v>59</v>
      </c>
      <c r="D37" s="29" t="s">
        <v>80</v>
      </c>
      <c r="E37" s="29" t="s">
        <v>8</v>
      </c>
      <c r="F37" t="s">
        <v>81</v>
      </c>
      <c r="G37" s="29" t="s">
        <v>80</v>
      </c>
      <c r="H37" t="str">
        <f t="shared" si="0"/>
        <v>Muara Tawi</v>
      </c>
    </row>
    <row r="38" spans="1:8" ht="15">
      <c r="A38" s="29"/>
      <c r="B38" s="29"/>
      <c r="C38" s="48" t="s">
        <v>59</v>
      </c>
      <c r="D38" s="29" t="s">
        <v>82</v>
      </c>
      <c r="E38" s="29" t="s">
        <v>8</v>
      </c>
      <c r="F38" t="s">
        <v>83</v>
      </c>
      <c r="G38" s="29" t="s">
        <v>82</v>
      </c>
      <c r="H38" t="str">
        <f t="shared" si="0"/>
        <v>Nanti Giri</v>
      </c>
    </row>
    <row r="39" spans="1:8" ht="15">
      <c r="A39" s="29"/>
      <c r="B39" s="29"/>
      <c r="C39" s="48" t="s">
        <v>59</v>
      </c>
      <c r="D39" s="29" t="s">
        <v>84</v>
      </c>
      <c r="E39" s="29" t="s">
        <v>8</v>
      </c>
      <c r="F39" t="s">
        <v>85</v>
      </c>
      <c r="G39" s="29" t="s">
        <v>84</v>
      </c>
      <c r="H39" t="str">
        <f t="shared" si="0"/>
        <v>Pagar Dewa</v>
      </c>
    </row>
    <row r="40" spans="1:8" ht="15">
      <c r="A40" s="29"/>
      <c r="B40" s="29"/>
      <c r="C40" s="48" t="s">
        <v>59</v>
      </c>
      <c r="D40" s="29">
        <v>1604062017</v>
      </c>
      <c r="E40" s="29" t="s">
        <v>8</v>
      </c>
      <c r="F40" t="s">
        <v>86</v>
      </c>
      <c r="G40" s="29">
        <v>1604062017</v>
      </c>
      <c r="H40" t="str">
        <f t="shared" si="0"/>
        <v>Pama Salak</v>
      </c>
    </row>
    <row r="41" spans="1:8" ht="15">
      <c r="A41" s="29"/>
      <c r="B41" s="29"/>
      <c r="C41" s="48" t="s">
        <v>59</v>
      </c>
      <c r="D41" s="29" t="s">
        <v>87</v>
      </c>
      <c r="E41" s="29" t="s">
        <v>8</v>
      </c>
      <c r="F41" t="s">
        <v>88</v>
      </c>
      <c r="G41" s="29" t="s">
        <v>87</v>
      </c>
      <c r="H41" t="str">
        <f t="shared" si="0"/>
        <v>Pelajaran</v>
      </c>
    </row>
    <row r="42" spans="1:8" ht="15">
      <c r="A42" s="29"/>
      <c r="B42" s="29"/>
      <c r="C42" s="48" t="s">
        <v>59</v>
      </c>
      <c r="D42" s="29" t="s">
        <v>89</v>
      </c>
      <c r="E42" s="29" t="s">
        <v>8</v>
      </c>
      <c r="F42" t="s">
        <v>90</v>
      </c>
      <c r="G42" s="29" t="s">
        <v>89</v>
      </c>
      <c r="H42" t="str">
        <f t="shared" si="0"/>
        <v>Penantian</v>
      </c>
    </row>
    <row r="43" spans="1:8" ht="15">
      <c r="A43" s="29"/>
      <c r="B43" s="29"/>
      <c r="C43" s="48" t="s">
        <v>59</v>
      </c>
      <c r="D43" s="29" t="s">
        <v>91</v>
      </c>
      <c r="E43" s="29" t="s">
        <v>8</v>
      </c>
      <c r="F43" t="s">
        <v>92</v>
      </c>
      <c r="G43" s="29" t="s">
        <v>91</v>
      </c>
      <c r="H43" t="str">
        <f t="shared" si="0"/>
        <v>Sadan</v>
      </c>
    </row>
    <row r="44" spans="1:8" ht="15">
      <c r="A44" s="29"/>
      <c r="B44" s="29"/>
      <c r="C44" s="48" t="s">
        <v>59</v>
      </c>
      <c r="D44" s="29" t="s">
        <v>93</v>
      </c>
      <c r="E44" s="29" t="s">
        <v>8</v>
      </c>
      <c r="F44" t="s">
        <v>94</v>
      </c>
      <c r="G44" s="29" t="s">
        <v>93</v>
      </c>
      <c r="H44" t="str">
        <f t="shared" si="0"/>
        <v>Serambi</v>
      </c>
    </row>
    <row r="45" spans="1:8" ht="15">
      <c r="A45" s="29"/>
      <c r="B45" s="29"/>
      <c r="C45" s="48" t="s">
        <v>59</v>
      </c>
      <c r="D45" s="29" t="s">
        <v>95</v>
      </c>
      <c r="E45" s="29" t="s">
        <v>8</v>
      </c>
      <c r="F45" t="s">
        <v>96</v>
      </c>
      <c r="G45" s="29" t="s">
        <v>95</v>
      </c>
      <c r="H45" t="str">
        <f t="shared" si="0"/>
        <v>Sukananti</v>
      </c>
    </row>
    <row r="46" spans="1:8" ht="15">
      <c r="A46" s="29"/>
      <c r="B46" s="29"/>
      <c r="C46" s="48" t="s">
        <v>59</v>
      </c>
      <c r="D46" s="29" t="s">
        <v>97</v>
      </c>
      <c r="E46" s="29" t="s">
        <v>8</v>
      </c>
      <c r="F46" t="s">
        <v>98</v>
      </c>
      <c r="G46" s="29" t="s">
        <v>97</v>
      </c>
      <c r="H46" t="str">
        <f t="shared" si="0"/>
        <v>Tanjung Menang</v>
      </c>
    </row>
    <row r="47" spans="1:8" ht="15">
      <c r="A47" s="29"/>
      <c r="B47" s="29"/>
      <c r="C47" s="48" t="s">
        <v>59</v>
      </c>
      <c r="D47" s="29" t="s">
        <v>99</v>
      </c>
      <c r="E47" s="29" t="s">
        <v>8</v>
      </c>
      <c r="F47" t="s">
        <v>100</v>
      </c>
      <c r="G47" s="29" t="s">
        <v>99</v>
      </c>
      <c r="H47" t="str">
        <f t="shared" si="0"/>
        <v>Tertap</v>
      </c>
    </row>
    <row r="48" spans="1:8" ht="15">
      <c r="A48" s="29"/>
      <c r="B48" s="29"/>
      <c r="C48" s="48" t="s">
        <v>101</v>
      </c>
      <c r="D48" s="29" t="s">
        <v>102</v>
      </c>
      <c r="E48" s="29" t="s">
        <v>8</v>
      </c>
      <c r="F48" t="s">
        <v>103</v>
      </c>
      <c r="G48" s="29" t="s">
        <v>102</v>
      </c>
      <c r="H48" t="str">
        <f t="shared" si="0"/>
        <v>Babatan Baru</v>
      </c>
    </row>
    <row r="49" spans="1:8" ht="15">
      <c r="A49" s="29"/>
      <c r="B49" s="29"/>
      <c r="C49" s="48" t="s">
        <v>101</v>
      </c>
      <c r="D49" s="29" t="s">
        <v>104</v>
      </c>
      <c r="E49" s="29" t="s">
        <v>8</v>
      </c>
      <c r="F49" t="s">
        <v>105</v>
      </c>
      <c r="G49" s="29" t="s">
        <v>104</v>
      </c>
      <c r="H49" t="str">
        <f t="shared" si="0"/>
        <v>Bandar Jaya</v>
      </c>
    </row>
    <row r="50" spans="1:8" ht="15">
      <c r="A50" s="29"/>
      <c r="B50" s="29"/>
      <c r="C50" s="48" t="s">
        <v>101</v>
      </c>
      <c r="D50" s="29" t="s">
        <v>106</v>
      </c>
      <c r="E50" s="29" t="s">
        <v>8</v>
      </c>
      <c r="F50" t="s">
        <v>107</v>
      </c>
      <c r="G50" s="29" t="s">
        <v>106</v>
      </c>
      <c r="H50" t="str">
        <f t="shared" si="0"/>
        <v>Darma Raharja</v>
      </c>
    </row>
    <row r="51" spans="1:8" ht="15">
      <c r="A51" s="29"/>
      <c r="B51" s="29"/>
      <c r="C51" s="48" t="s">
        <v>101</v>
      </c>
      <c r="D51" s="29" t="s">
        <v>108</v>
      </c>
      <c r="E51" s="29" t="s">
        <v>8</v>
      </c>
      <c r="F51" t="s">
        <v>109</v>
      </c>
      <c r="G51" s="29" t="s">
        <v>108</v>
      </c>
      <c r="H51" t="str">
        <f t="shared" si="0"/>
        <v>Jajaran Baru</v>
      </c>
    </row>
    <row r="52" spans="1:8" ht="15">
      <c r="A52" s="29"/>
      <c r="B52" s="29"/>
      <c r="C52" s="48" t="s">
        <v>101</v>
      </c>
      <c r="D52" s="29" t="s">
        <v>110</v>
      </c>
      <c r="E52" s="29" t="s">
        <v>8</v>
      </c>
      <c r="F52" t="s">
        <v>111</v>
      </c>
      <c r="G52" s="29" t="s">
        <v>110</v>
      </c>
      <c r="H52" t="str">
        <f t="shared" si="0"/>
        <v>Jajaran Lama</v>
      </c>
    </row>
    <row r="53" spans="1:8" ht="15">
      <c r="A53" s="29"/>
      <c r="B53" s="29"/>
      <c r="C53" s="48" t="s">
        <v>101</v>
      </c>
      <c r="D53" s="29" t="s">
        <v>112</v>
      </c>
      <c r="E53" s="29" t="s">
        <v>8</v>
      </c>
      <c r="F53" t="s">
        <v>113</v>
      </c>
      <c r="G53" s="29" t="s">
        <v>112</v>
      </c>
      <c r="H53" t="str">
        <f t="shared" si="0"/>
        <v>Lubuk Seketi</v>
      </c>
    </row>
    <row r="54" spans="1:8" ht="15">
      <c r="A54" s="29"/>
      <c r="B54" s="29"/>
      <c r="C54" s="48" t="s">
        <v>101</v>
      </c>
      <c r="D54" s="29" t="s">
        <v>114</v>
      </c>
      <c r="E54" s="29" t="s">
        <v>8</v>
      </c>
      <c r="F54" t="s">
        <v>115</v>
      </c>
      <c r="G54" s="29" t="s">
        <v>114</v>
      </c>
      <c r="H54" t="str">
        <f t="shared" si="0"/>
        <v>Mekar Jaya</v>
      </c>
    </row>
    <row r="55" spans="1:8" ht="15">
      <c r="A55" s="29"/>
      <c r="B55" s="29"/>
      <c r="C55" s="48" t="s">
        <v>101</v>
      </c>
      <c r="D55" s="29" t="s">
        <v>116</v>
      </c>
      <c r="E55" s="29" t="s">
        <v>8</v>
      </c>
      <c r="F55" t="s">
        <v>90</v>
      </c>
      <c r="G55" s="29" t="s">
        <v>116</v>
      </c>
      <c r="H55" t="str">
        <f t="shared" si="0"/>
        <v>Penantian</v>
      </c>
    </row>
    <row r="56" spans="1:8" ht="15">
      <c r="A56" s="29"/>
      <c r="B56" s="29"/>
      <c r="C56" s="48" t="s">
        <v>101</v>
      </c>
      <c r="D56" s="29" t="s">
        <v>117</v>
      </c>
      <c r="E56" s="29" t="s">
        <v>8</v>
      </c>
      <c r="F56" t="s">
        <v>118</v>
      </c>
      <c r="G56" s="29" t="s">
        <v>117</v>
      </c>
      <c r="H56" t="str">
        <f t="shared" si="0"/>
        <v>Purnama Sari</v>
      </c>
    </row>
    <row r="57" spans="1:8" ht="15">
      <c r="A57" s="29"/>
      <c r="B57" s="29"/>
      <c r="C57" s="48" t="s">
        <v>101</v>
      </c>
      <c r="D57" s="29" t="s">
        <v>119</v>
      </c>
      <c r="E57" s="29" t="s">
        <v>8</v>
      </c>
      <c r="F57" t="s">
        <v>120</v>
      </c>
      <c r="G57" s="29" t="s">
        <v>119</v>
      </c>
      <c r="H57" t="str">
        <f t="shared" si="0"/>
        <v>Purworejo</v>
      </c>
    </row>
    <row r="58" spans="1:8" ht="15">
      <c r="A58" s="29"/>
      <c r="B58" s="29"/>
      <c r="C58" s="48" t="s">
        <v>101</v>
      </c>
      <c r="D58" s="29" t="s">
        <v>121</v>
      </c>
      <c r="E58" s="29" t="s">
        <v>8</v>
      </c>
      <c r="F58" t="s">
        <v>122</v>
      </c>
      <c r="G58" s="29" t="s">
        <v>121</v>
      </c>
      <c r="H58" t="str">
        <f t="shared" si="0"/>
        <v>Saung Naga</v>
      </c>
    </row>
    <row r="59" spans="1:8" ht="15">
      <c r="A59" s="29"/>
      <c r="B59" s="29"/>
      <c r="C59" s="48" t="s">
        <v>101</v>
      </c>
      <c r="D59" s="29" t="s">
        <v>123</v>
      </c>
      <c r="E59" s="29" t="s">
        <v>8</v>
      </c>
      <c r="F59" t="s">
        <v>124</v>
      </c>
      <c r="G59" s="29" t="s">
        <v>123</v>
      </c>
      <c r="H59" t="str">
        <f t="shared" si="0"/>
        <v>Sido Makmur</v>
      </c>
    </row>
    <row r="60" spans="1:8" ht="15">
      <c r="A60" s="29"/>
      <c r="B60" s="29"/>
      <c r="C60" s="48" t="s">
        <v>101</v>
      </c>
      <c r="D60" s="29" t="s">
        <v>125</v>
      </c>
      <c r="E60" s="29" t="s">
        <v>8</v>
      </c>
      <c r="F60" t="s">
        <v>126</v>
      </c>
      <c r="G60" s="29" t="s">
        <v>125</v>
      </c>
      <c r="H60" t="str">
        <f t="shared" si="0"/>
        <v>Singapura</v>
      </c>
    </row>
    <row r="61" spans="1:8" ht="15">
      <c r="A61" s="29"/>
      <c r="B61" s="29"/>
      <c r="C61" s="48" t="s">
        <v>101</v>
      </c>
      <c r="D61" s="29" t="s">
        <v>127</v>
      </c>
      <c r="E61" s="29" t="s">
        <v>8</v>
      </c>
      <c r="F61" t="s">
        <v>128</v>
      </c>
      <c r="G61" s="29" t="s">
        <v>127</v>
      </c>
      <c r="H61" t="str">
        <f t="shared" si="0"/>
        <v>Suka Bakti</v>
      </c>
    </row>
    <row r="62" spans="1:8" ht="15">
      <c r="A62" s="29"/>
      <c r="B62" s="29"/>
      <c r="C62" s="48" t="s">
        <v>101</v>
      </c>
      <c r="D62" s="29" t="s">
        <v>129</v>
      </c>
      <c r="E62" s="29" t="s">
        <v>8</v>
      </c>
      <c r="F62" t="s">
        <v>130</v>
      </c>
      <c r="G62" s="29" t="s">
        <v>129</v>
      </c>
      <c r="H62" t="str">
        <f t="shared" si="0"/>
        <v>Suka Merindu</v>
      </c>
    </row>
    <row r="63" spans="1:8" ht="15">
      <c r="A63" s="29"/>
      <c r="B63" s="29"/>
      <c r="C63" s="48" t="s">
        <v>101</v>
      </c>
      <c r="D63" s="29" t="s">
        <v>131</v>
      </c>
      <c r="E63" s="29" t="s">
        <v>8</v>
      </c>
      <c r="F63" t="s">
        <v>25</v>
      </c>
      <c r="G63" s="29" t="s">
        <v>131</v>
      </c>
      <c r="H63" t="str">
        <f t="shared" si="0"/>
        <v>Sukarami</v>
      </c>
    </row>
    <row r="64" spans="1:8" ht="15">
      <c r="A64" s="29"/>
      <c r="B64" s="29"/>
      <c r="C64" s="48" t="s">
        <v>101</v>
      </c>
      <c r="D64" s="29" t="s">
        <v>132</v>
      </c>
      <c r="E64" s="29" t="s">
        <v>8</v>
      </c>
      <c r="F64" t="s">
        <v>133</v>
      </c>
      <c r="G64" s="29" t="s">
        <v>132</v>
      </c>
      <c r="H64" t="str">
        <f t="shared" si="0"/>
        <v>Ulak Bandung</v>
      </c>
    </row>
    <row r="65" spans="1:8" ht="15">
      <c r="A65" s="29"/>
      <c r="B65" s="29"/>
      <c r="C65" s="48" t="s">
        <v>101</v>
      </c>
      <c r="D65" s="29" t="s">
        <v>134</v>
      </c>
      <c r="E65" s="29" t="s">
        <v>8</v>
      </c>
      <c r="F65" t="s">
        <v>135</v>
      </c>
      <c r="G65" s="29" t="s">
        <v>134</v>
      </c>
      <c r="H65" t="str">
        <f t="shared" si="0"/>
        <v>Wanaraya</v>
      </c>
    </row>
    <row r="66" spans="1:8" ht="15">
      <c r="A66" s="29"/>
      <c r="B66" s="29"/>
      <c r="C66" s="48" t="s">
        <v>101</v>
      </c>
      <c r="D66" s="29" t="s">
        <v>136</v>
      </c>
      <c r="E66" s="29" t="s">
        <v>8</v>
      </c>
      <c r="F66" t="s">
        <v>137</v>
      </c>
      <c r="G66" s="29" t="s">
        <v>136</v>
      </c>
      <c r="H66" t="str">
        <f aca="true" t="shared" si="1" ref="H66:H129">PROPER(F66)</f>
        <v>Wonorejo</v>
      </c>
    </row>
    <row r="67" spans="1:8" ht="15">
      <c r="A67" s="29"/>
      <c r="B67" s="29"/>
      <c r="C67" s="48" t="s">
        <v>138</v>
      </c>
      <c r="D67" s="29" t="s">
        <v>139</v>
      </c>
      <c r="E67" s="29" t="s">
        <v>8</v>
      </c>
      <c r="F67" t="s">
        <v>140</v>
      </c>
      <c r="G67" s="29" t="s">
        <v>139</v>
      </c>
      <c r="H67" t="str">
        <f t="shared" si="1"/>
        <v>Banu Ayu</v>
      </c>
    </row>
    <row r="68" spans="1:8" ht="15">
      <c r="A68" s="29"/>
      <c r="B68" s="29"/>
      <c r="C68" s="48" t="s">
        <v>138</v>
      </c>
      <c r="D68" s="29" t="s">
        <v>141</v>
      </c>
      <c r="E68" s="29" t="s">
        <v>8</v>
      </c>
      <c r="F68" t="s">
        <v>142</v>
      </c>
      <c r="G68" s="29" t="s">
        <v>141</v>
      </c>
      <c r="H68" t="str">
        <f t="shared" si="1"/>
        <v>Beringin Janggut</v>
      </c>
    </row>
    <row r="69" spans="1:8" ht="15">
      <c r="A69" s="29"/>
      <c r="B69" s="29"/>
      <c r="C69" s="48" t="s">
        <v>138</v>
      </c>
      <c r="D69" s="29" t="s">
        <v>143</v>
      </c>
      <c r="E69" s="29" t="s">
        <v>8</v>
      </c>
      <c r="F69" t="s">
        <v>144</v>
      </c>
      <c r="G69" s="29" t="s">
        <v>143</v>
      </c>
      <c r="H69" t="str">
        <f t="shared" si="1"/>
        <v>Beriningin Jaya</v>
      </c>
    </row>
    <row r="70" spans="1:8" ht="15">
      <c r="A70" s="29"/>
      <c r="B70" s="29"/>
      <c r="C70" s="48" t="s">
        <v>138</v>
      </c>
      <c r="D70" s="29" t="s">
        <v>145</v>
      </c>
      <c r="E70" s="29" t="s">
        <v>8</v>
      </c>
      <c r="F70" t="s">
        <v>146</v>
      </c>
      <c r="G70" s="29" t="s">
        <v>145</v>
      </c>
      <c r="H70" t="str">
        <f t="shared" si="1"/>
        <v>Jaga Baya</v>
      </c>
    </row>
    <row r="71" spans="1:8" ht="15">
      <c r="A71" s="29"/>
      <c r="B71" s="29"/>
      <c r="C71" s="48" t="s">
        <v>138</v>
      </c>
      <c r="D71" s="29" t="s">
        <v>147</v>
      </c>
      <c r="E71" s="29" t="s">
        <v>8</v>
      </c>
      <c r="F71" t="s">
        <v>148</v>
      </c>
      <c r="G71" s="29" t="s">
        <v>147</v>
      </c>
      <c r="H71" t="str">
        <f t="shared" si="1"/>
        <v>Karang Cahaya</v>
      </c>
    </row>
    <row r="72" spans="1:8" ht="15">
      <c r="A72" s="29"/>
      <c r="B72" s="29"/>
      <c r="C72" s="48" t="s">
        <v>138</v>
      </c>
      <c r="D72" s="29" t="s">
        <v>149</v>
      </c>
      <c r="E72" s="29" t="s">
        <v>8</v>
      </c>
      <c r="F72" t="s">
        <v>150</v>
      </c>
      <c r="G72" s="29" t="s">
        <v>149</v>
      </c>
      <c r="H72" t="str">
        <f t="shared" si="1"/>
        <v>Keban Agung</v>
      </c>
    </row>
    <row r="73" spans="1:8" ht="15">
      <c r="A73" s="29"/>
      <c r="B73" s="29"/>
      <c r="C73" s="48" t="s">
        <v>138</v>
      </c>
      <c r="D73" s="29" t="s">
        <v>151</v>
      </c>
      <c r="E73" s="29" t="s">
        <v>8</v>
      </c>
      <c r="F73" t="s">
        <v>152</v>
      </c>
      <c r="G73" s="29" t="s">
        <v>151</v>
      </c>
      <c r="H73" t="str">
        <f t="shared" si="1"/>
        <v>Keban Raya</v>
      </c>
    </row>
    <row r="74" spans="1:8" ht="15">
      <c r="A74" s="29"/>
      <c r="B74" s="29"/>
      <c r="C74" s="48" t="s">
        <v>138</v>
      </c>
      <c r="D74" s="29" t="s">
        <v>153</v>
      </c>
      <c r="E74" s="29" t="s">
        <v>8</v>
      </c>
      <c r="F74" t="s">
        <v>154</v>
      </c>
      <c r="G74" s="29" t="s">
        <v>153</v>
      </c>
      <c r="H74" t="str">
        <f t="shared" si="1"/>
        <v>Lubuk Tungkang</v>
      </c>
    </row>
    <row r="75" spans="1:8" ht="15">
      <c r="A75" s="29"/>
      <c r="B75" s="29"/>
      <c r="C75" s="48" t="s">
        <v>138</v>
      </c>
      <c r="D75" s="29" t="s">
        <v>155</v>
      </c>
      <c r="E75" s="29" t="s">
        <v>8</v>
      </c>
      <c r="F75" t="s">
        <v>156</v>
      </c>
      <c r="G75" s="29" t="s">
        <v>155</v>
      </c>
      <c r="H75" t="str">
        <f t="shared" si="1"/>
        <v>Nanjungan</v>
      </c>
    </row>
    <row r="76" spans="1:8" ht="15">
      <c r="A76" s="29"/>
      <c r="B76" s="29"/>
      <c r="C76" s="48" t="s">
        <v>138</v>
      </c>
      <c r="D76" s="29" t="s">
        <v>157</v>
      </c>
      <c r="E76" s="29" t="s">
        <v>8</v>
      </c>
      <c r="F76" t="s">
        <v>158</v>
      </c>
      <c r="G76" s="29" t="s">
        <v>157</v>
      </c>
      <c r="H76" t="str">
        <f t="shared" si="1"/>
        <v>Padang Bindu</v>
      </c>
    </row>
    <row r="77" spans="1:8" ht="15">
      <c r="A77" s="29"/>
      <c r="B77" s="29"/>
      <c r="C77" s="48" t="s">
        <v>138</v>
      </c>
      <c r="D77" s="29" t="s">
        <v>159</v>
      </c>
      <c r="E77" s="29" t="s">
        <v>8</v>
      </c>
      <c r="F77" t="s">
        <v>160</v>
      </c>
      <c r="G77" s="29" t="s">
        <v>159</v>
      </c>
      <c r="H77" t="str">
        <f t="shared" si="1"/>
        <v>Pagar Jati</v>
      </c>
    </row>
    <row r="78" spans="1:8" ht="15">
      <c r="A78" s="29"/>
      <c r="B78" s="29"/>
      <c r="C78" s="48" t="s">
        <v>138</v>
      </c>
      <c r="D78" s="29" t="s">
        <v>161</v>
      </c>
      <c r="E78" s="29" t="s">
        <v>8</v>
      </c>
      <c r="F78" t="s">
        <v>162</v>
      </c>
      <c r="G78" s="29" t="s">
        <v>161</v>
      </c>
      <c r="H78" t="str">
        <f t="shared" si="1"/>
        <v>Pagardin</v>
      </c>
    </row>
    <row r="79" spans="1:8" ht="15">
      <c r="A79" s="29"/>
      <c r="B79" s="29"/>
      <c r="C79" s="48" t="s">
        <v>138</v>
      </c>
      <c r="D79" s="29" t="s">
        <v>163</v>
      </c>
      <c r="E79" s="29" t="s">
        <v>8</v>
      </c>
      <c r="F79" t="s">
        <v>164</v>
      </c>
      <c r="G79" s="29" t="s">
        <v>163</v>
      </c>
      <c r="H79" t="str">
        <f t="shared" si="1"/>
        <v>Pandan Arang</v>
      </c>
    </row>
    <row r="80" spans="1:8" ht="15">
      <c r="A80" s="29"/>
      <c r="B80" s="29"/>
      <c r="C80" s="48" t="s">
        <v>138</v>
      </c>
      <c r="D80" s="29" t="s">
        <v>165</v>
      </c>
      <c r="E80" s="29" t="s">
        <v>8</v>
      </c>
      <c r="F80" t="s">
        <v>166</v>
      </c>
      <c r="G80" s="29" t="s">
        <v>165</v>
      </c>
      <c r="H80" t="str">
        <f t="shared" si="1"/>
        <v>Pulau Beringin</v>
      </c>
    </row>
    <row r="81" spans="1:8" ht="15">
      <c r="A81" s="29"/>
      <c r="B81" s="29"/>
      <c r="C81" s="48" t="s">
        <v>138</v>
      </c>
      <c r="D81" s="29" t="s">
        <v>167</v>
      </c>
      <c r="E81" s="29" t="s">
        <v>8</v>
      </c>
      <c r="F81" t="s">
        <v>168</v>
      </c>
      <c r="G81" s="29" t="s">
        <v>167</v>
      </c>
      <c r="H81" t="str">
        <f t="shared" si="1"/>
        <v>Sirah Pulau</v>
      </c>
    </row>
    <row r="82" spans="1:8" ht="15">
      <c r="A82" s="29"/>
      <c r="B82" s="29"/>
      <c r="C82" s="48" t="s">
        <v>138</v>
      </c>
      <c r="D82" s="29" t="s">
        <v>169</v>
      </c>
      <c r="E82" s="29" t="s">
        <v>8</v>
      </c>
      <c r="F82" t="s">
        <v>170</v>
      </c>
      <c r="G82" s="29" t="s">
        <v>169</v>
      </c>
      <c r="H82" t="str">
        <f t="shared" si="1"/>
        <v>Tanjung Alam</v>
      </c>
    </row>
    <row r="83" spans="1:8" ht="15">
      <c r="A83" s="29"/>
      <c r="B83" s="29"/>
      <c r="C83" s="48" t="s">
        <v>138</v>
      </c>
      <c r="D83" s="29" t="s">
        <v>171</v>
      </c>
      <c r="E83" s="29" t="s">
        <v>8</v>
      </c>
      <c r="F83" t="s">
        <v>31</v>
      </c>
      <c r="G83" s="29" t="s">
        <v>171</v>
      </c>
      <c r="H83" t="str">
        <f t="shared" si="1"/>
        <v>Tanjung Beringin</v>
      </c>
    </row>
    <row r="84" spans="1:8" ht="15">
      <c r="A84" s="29"/>
      <c r="B84" s="29"/>
      <c r="C84" s="48" t="s">
        <v>138</v>
      </c>
      <c r="D84" s="29" t="s">
        <v>172</v>
      </c>
      <c r="E84" s="29" t="s">
        <v>8</v>
      </c>
      <c r="F84" t="s">
        <v>173</v>
      </c>
      <c r="G84" s="29" t="s">
        <v>172</v>
      </c>
      <c r="H84" t="str">
        <f t="shared" si="1"/>
        <v>Tanjung Kurung</v>
      </c>
    </row>
    <row r="85" spans="1:8" ht="15">
      <c r="A85" s="29"/>
      <c r="B85" s="29"/>
      <c r="C85" s="48" t="s">
        <v>174</v>
      </c>
      <c r="D85" s="29" t="s">
        <v>175</v>
      </c>
      <c r="E85" s="29" t="s">
        <v>8</v>
      </c>
      <c r="F85" t="s">
        <v>176</v>
      </c>
      <c r="G85" s="29" t="s">
        <v>175</v>
      </c>
      <c r="H85" t="str">
        <f t="shared" si="1"/>
        <v>Banyu Mas</v>
      </c>
    </row>
    <row r="86" spans="1:8" ht="15">
      <c r="A86" s="29"/>
      <c r="B86" s="29"/>
      <c r="C86" s="48" t="s">
        <v>174</v>
      </c>
      <c r="D86" s="29" t="s">
        <v>177</v>
      </c>
      <c r="E86" s="29" t="s">
        <v>8</v>
      </c>
      <c r="F86" t="s">
        <v>178</v>
      </c>
      <c r="G86" s="29" t="s">
        <v>177</v>
      </c>
      <c r="H86" t="str">
        <f t="shared" si="1"/>
        <v>Kepala Siring</v>
      </c>
    </row>
    <row r="87" spans="1:8" ht="15">
      <c r="A87" s="29"/>
      <c r="B87" s="29"/>
      <c r="C87" s="48" t="s">
        <v>174</v>
      </c>
      <c r="D87" s="29" t="s">
        <v>179</v>
      </c>
      <c r="E87" s="29" t="s">
        <v>8</v>
      </c>
      <c r="F87" t="s">
        <v>180</v>
      </c>
      <c r="G87" s="29" t="s">
        <v>179</v>
      </c>
      <c r="H87" t="str">
        <f t="shared" si="1"/>
        <v>Maspura</v>
      </c>
    </row>
    <row r="88" spans="1:8" ht="15">
      <c r="A88" s="29"/>
      <c r="B88" s="29"/>
      <c r="C88" s="48" t="s">
        <v>174</v>
      </c>
      <c r="D88" s="29" t="s">
        <v>181</v>
      </c>
      <c r="E88" s="29" t="s">
        <v>8</v>
      </c>
      <c r="F88" t="s">
        <v>182</v>
      </c>
      <c r="G88" s="29" t="s">
        <v>181</v>
      </c>
      <c r="H88" t="str">
        <f t="shared" si="1"/>
        <v>Muara Lingsing</v>
      </c>
    </row>
    <row r="89" spans="1:8" ht="15">
      <c r="A89" s="29"/>
      <c r="B89" s="29"/>
      <c r="C89" s="48" t="s">
        <v>174</v>
      </c>
      <c r="D89" s="29" t="s">
        <v>183</v>
      </c>
      <c r="E89" s="29" t="s">
        <v>8</v>
      </c>
      <c r="F89" t="s">
        <v>184</v>
      </c>
      <c r="G89" s="29" t="s">
        <v>183</v>
      </c>
      <c r="H89" t="str">
        <f t="shared" si="1"/>
        <v>Purbamas</v>
      </c>
    </row>
    <row r="90" spans="1:8" ht="15">
      <c r="A90" s="29"/>
      <c r="B90" s="29"/>
      <c r="C90" s="48" t="s">
        <v>174</v>
      </c>
      <c r="D90" s="29" t="s">
        <v>185</v>
      </c>
      <c r="E90" s="29" t="s">
        <v>8</v>
      </c>
      <c r="F90" t="s">
        <v>186</v>
      </c>
      <c r="G90" s="29" t="s">
        <v>185</v>
      </c>
      <c r="H90" t="str">
        <f t="shared" si="1"/>
        <v>Suka Raja</v>
      </c>
    </row>
    <row r="91" spans="1:8" ht="15">
      <c r="A91" s="29"/>
      <c r="B91" s="29"/>
      <c r="C91" s="48" t="s">
        <v>174</v>
      </c>
      <c r="D91" s="29" t="s">
        <v>187</v>
      </c>
      <c r="E91" s="29" t="s">
        <v>8</v>
      </c>
      <c r="F91" t="s">
        <v>188</v>
      </c>
      <c r="G91" s="29" t="s">
        <v>187</v>
      </c>
      <c r="H91" t="str">
        <f t="shared" si="1"/>
        <v>Sungai Laru</v>
      </c>
    </row>
    <row r="92" spans="1:8" ht="15">
      <c r="A92" s="29"/>
      <c r="B92" s="29"/>
      <c r="C92" s="48" t="s">
        <v>174</v>
      </c>
      <c r="D92" s="29" t="s">
        <v>189</v>
      </c>
      <c r="E92" s="29" t="s">
        <v>8</v>
      </c>
      <c r="F92" t="s">
        <v>52</v>
      </c>
      <c r="G92" s="29" t="s">
        <v>189</v>
      </c>
      <c r="H92" t="str">
        <f t="shared" si="1"/>
        <v>Tanjung Aur</v>
      </c>
    </row>
    <row r="93" spans="1:8" ht="15">
      <c r="A93" s="29"/>
      <c r="B93" s="29"/>
      <c r="C93" s="48" t="s">
        <v>174</v>
      </c>
      <c r="D93" s="29" t="s">
        <v>190</v>
      </c>
      <c r="E93" s="29" t="s">
        <v>8</v>
      </c>
      <c r="F93" t="s">
        <v>29</v>
      </c>
      <c r="G93" s="29" t="s">
        <v>190</v>
      </c>
      <c r="H93" t="str">
        <f t="shared" si="1"/>
        <v>Tanjung Baru</v>
      </c>
    </row>
    <row r="94" spans="1:8" ht="15">
      <c r="A94" s="29"/>
      <c r="B94" s="29"/>
      <c r="C94" s="48" t="s">
        <v>191</v>
      </c>
      <c r="D94" s="29" t="s">
        <v>192</v>
      </c>
      <c r="E94" s="29" t="s">
        <v>8</v>
      </c>
      <c r="F94" t="s">
        <v>193</v>
      </c>
      <c r="G94" s="29" t="s">
        <v>192</v>
      </c>
      <c r="H94" t="str">
        <f t="shared" si="1"/>
        <v>Babat Lama</v>
      </c>
    </row>
    <row r="95" spans="1:8" ht="15">
      <c r="A95" s="29"/>
      <c r="B95" s="29"/>
      <c r="C95" s="48" t="s">
        <v>191</v>
      </c>
      <c r="D95" s="29" t="s">
        <v>194</v>
      </c>
      <c r="E95" s="29" t="s">
        <v>8</v>
      </c>
      <c r="F95" t="s">
        <v>195</v>
      </c>
      <c r="G95" s="29" t="s">
        <v>194</v>
      </c>
      <c r="H95" t="str">
        <f t="shared" si="1"/>
        <v>Batu Urip</v>
      </c>
    </row>
    <row r="96" spans="1:8" ht="15">
      <c r="A96" s="29"/>
      <c r="B96" s="29"/>
      <c r="C96" s="48" t="s">
        <v>191</v>
      </c>
      <c r="D96" s="29" t="s">
        <v>196</v>
      </c>
      <c r="E96" s="29" t="s">
        <v>8</v>
      </c>
      <c r="F96" t="s">
        <v>197</v>
      </c>
      <c r="G96" s="29" t="s">
        <v>196</v>
      </c>
      <c r="H96" t="str">
        <f t="shared" si="1"/>
        <v>Binjai</v>
      </c>
    </row>
    <row r="97" spans="1:8" ht="15">
      <c r="A97" s="29"/>
      <c r="B97" s="29"/>
      <c r="C97" s="48" t="s">
        <v>191</v>
      </c>
      <c r="D97" s="29" t="s">
        <v>198</v>
      </c>
      <c r="E97" s="29" t="s">
        <v>8</v>
      </c>
      <c r="F97" t="s">
        <v>199</v>
      </c>
      <c r="G97" s="29" t="s">
        <v>198</v>
      </c>
      <c r="H97" t="str">
        <f t="shared" si="1"/>
        <v>Bunga Mas</v>
      </c>
    </row>
    <row r="98" spans="1:8" ht="15">
      <c r="A98" s="29"/>
      <c r="B98" s="29"/>
      <c r="C98" s="48" t="s">
        <v>191</v>
      </c>
      <c r="D98" s="29" t="s">
        <v>200</v>
      </c>
      <c r="E98" s="29" t="s">
        <v>8</v>
      </c>
      <c r="F98" t="s">
        <v>201</v>
      </c>
      <c r="G98" s="29" t="s">
        <v>200</v>
      </c>
      <c r="H98" t="str">
        <f t="shared" si="1"/>
        <v>Cecar</v>
      </c>
    </row>
    <row r="99" spans="1:8" ht="15">
      <c r="A99" s="29"/>
      <c r="B99" s="29"/>
      <c r="C99" s="48" t="s">
        <v>191</v>
      </c>
      <c r="D99" s="29" t="s">
        <v>202</v>
      </c>
      <c r="E99" s="29" t="s">
        <v>8</v>
      </c>
      <c r="F99" t="s">
        <v>203</v>
      </c>
      <c r="G99" s="29" t="s">
        <v>202</v>
      </c>
      <c r="H99" t="str">
        <f t="shared" si="1"/>
        <v>Cempaka Sakti</v>
      </c>
    </row>
    <row r="100" spans="1:8" ht="15">
      <c r="A100" s="29"/>
      <c r="B100" s="29"/>
      <c r="C100" s="48" t="s">
        <v>191</v>
      </c>
      <c r="D100" s="29" t="s">
        <v>204</v>
      </c>
      <c r="E100" s="29" t="s">
        <v>8</v>
      </c>
      <c r="F100" t="s">
        <v>205</v>
      </c>
      <c r="G100" s="29" t="s">
        <v>204</v>
      </c>
      <c r="H100" t="str">
        <f t="shared" si="1"/>
        <v>Datar Serdang</v>
      </c>
    </row>
    <row r="101" spans="1:8" ht="15">
      <c r="A101" s="29"/>
      <c r="B101" s="29"/>
      <c r="C101" s="48" t="s">
        <v>191</v>
      </c>
      <c r="D101" s="29" t="s">
        <v>206</v>
      </c>
      <c r="E101" s="29" t="s">
        <v>8</v>
      </c>
      <c r="F101" t="s">
        <v>207</v>
      </c>
      <c r="G101" s="29" t="s">
        <v>206</v>
      </c>
      <c r="H101" t="str">
        <f t="shared" si="1"/>
        <v>Gedung Agung</v>
      </c>
    </row>
    <row r="102" spans="1:8" ht="15">
      <c r="A102" s="29"/>
      <c r="B102" s="29"/>
      <c r="C102" s="48" t="s">
        <v>191</v>
      </c>
      <c r="D102" s="29" t="s">
        <v>208</v>
      </c>
      <c r="E102" s="29" t="s">
        <v>8</v>
      </c>
      <c r="F102" t="s">
        <v>209</v>
      </c>
      <c r="G102" s="29" t="s">
        <v>208</v>
      </c>
      <c r="H102" t="str">
        <f t="shared" si="1"/>
        <v>Gelumbang</v>
      </c>
    </row>
    <row r="103" spans="1:8" ht="15">
      <c r="A103" s="29"/>
      <c r="B103" s="29"/>
      <c r="C103" s="48" t="s">
        <v>191</v>
      </c>
      <c r="D103" s="29" t="s">
        <v>210</v>
      </c>
      <c r="E103" s="29" t="s">
        <v>8</v>
      </c>
      <c r="F103" t="s">
        <v>211</v>
      </c>
      <c r="G103" s="29" t="s">
        <v>210</v>
      </c>
      <c r="H103" t="str">
        <f t="shared" si="1"/>
        <v>Gunung Aji</v>
      </c>
    </row>
    <row r="104" spans="1:8" ht="15">
      <c r="A104" s="29"/>
      <c r="B104" s="29"/>
      <c r="C104" s="48" t="s">
        <v>191</v>
      </c>
      <c r="D104" s="29" t="s">
        <v>212</v>
      </c>
      <c r="E104" s="29" t="s">
        <v>8</v>
      </c>
      <c r="F104" t="s">
        <v>213</v>
      </c>
      <c r="G104" s="29" t="s">
        <v>212</v>
      </c>
      <c r="H104" t="str">
        <f t="shared" si="1"/>
        <v>Gunung Karto</v>
      </c>
    </row>
    <row r="105" spans="1:8" ht="15">
      <c r="A105" s="29"/>
      <c r="B105" s="29"/>
      <c r="C105" s="48" t="s">
        <v>191</v>
      </c>
      <c r="D105" s="29" t="s">
        <v>214</v>
      </c>
      <c r="E105" s="29" t="s">
        <v>8</v>
      </c>
      <c r="F105" t="s">
        <v>215</v>
      </c>
      <c r="G105" s="29" t="s">
        <v>214</v>
      </c>
      <c r="H105" t="str">
        <f t="shared" si="1"/>
        <v>Gunung Kembang</v>
      </c>
    </row>
    <row r="106" spans="1:8" ht="15">
      <c r="A106" s="29"/>
      <c r="B106" s="29"/>
      <c r="C106" s="48" t="s">
        <v>191</v>
      </c>
      <c r="D106" s="29" t="s">
        <v>216</v>
      </c>
      <c r="E106" s="29" t="s">
        <v>8</v>
      </c>
      <c r="F106" t="s">
        <v>217</v>
      </c>
      <c r="G106" s="29" t="s">
        <v>216</v>
      </c>
      <c r="H106" t="str">
        <f t="shared" si="1"/>
        <v>Karang Endah</v>
      </c>
    </row>
    <row r="107" spans="1:8" ht="15">
      <c r="A107" s="29"/>
      <c r="B107" s="29"/>
      <c r="C107" s="48" t="s">
        <v>191</v>
      </c>
      <c r="D107" s="29" t="s">
        <v>218</v>
      </c>
      <c r="E107" s="29" t="s">
        <v>8</v>
      </c>
      <c r="F107" t="s">
        <v>219</v>
      </c>
      <c r="G107" s="29" t="s">
        <v>218</v>
      </c>
      <c r="H107" t="str">
        <f t="shared" si="1"/>
        <v>Kencana Sari</v>
      </c>
    </row>
    <row r="108" spans="1:8" ht="15">
      <c r="A108" s="29"/>
      <c r="B108" s="29"/>
      <c r="C108" s="48" t="s">
        <v>191</v>
      </c>
      <c r="D108" s="29" t="s">
        <v>220</v>
      </c>
      <c r="E108" s="29" t="s">
        <v>8</v>
      </c>
      <c r="F108" t="s">
        <v>221</v>
      </c>
      <c r="G108" s="29" t="s">
        <v>220</v>
      </c>
      <c r="H108" t="str">
        <f t="shared" si="1"/>
        <v>Linggar Jaya</v>
      </c>
    </row>
    <row r="109" spans="1:8" ht="15">
      <c r="A109" s="29"/>
      <c r="B109" s="29"/>
      <c r="C109" s="48" t="s">
        <v>191</v>
      </c>
      <c r="D109" s="29" t="s">
        <v>222</v>
      </c>
      <c r="E109" s="29" t="s">
        <v>8</v>
      </c>
      <c r="F109" t="s">
        <v>223</v>
      </c>
      <c r="G109" s="29" t="s">
        <v>222</v>
      </c>
      <c r="H109" t="str">
        <f t="shared" si="1"/>
        <v>Lubuk Kute</v>
      </c>
    </row>
    <row r="110" spans="1:8" ht="15">
      <c r="A110" s="29"/>
      <c r="B110" s="29"/>
      <c r="C110" s="48" t="s">
        <v>191</v>
      </c>
      <c r="D110" s="29" t="s">
        <v>224</v>
      </c>
      <c r="E110" s="29" t="s">
        <v>8</v>
      </c>
      <c r="F110" t="s">
        <v>225</v>
      </c>
      <c r="G110" s="29" t="s">
        <v>224</v>
      </c>
      <c r="H110" t="str">
        <f t="shared" si="1"/>
        <v>Lubuk Layang Ilir</v>
      </c>
    </row>
    <row r="111" spans="1:8" ht="15">
      <c r="A111" s="29"/>
      <c r="B111" s="29"/>
      <c r="C111" s="48" t="s">
        <v>191</v>
      </c>
      <c r="D111" s="29" t="s">
        <v>226</v>
      </c>
      <c r="E111" s="29" t="s">
        <v>8</v>
      </c>
      <c r="F111" t="s">
        <v>227</v>
      </c>
      <c r="G111" s="29" t="s">
        <v>226</v>
      </c>
      <c r="H111" t="str">
        <f t="shared" si="1"/>
        <v>Lubuk Layang Ulu</v>
      </c>
    </row>
    <row r="112" spans="1:8" ht="15">
      <c r="A112" s="29"/>
      <c r="B112" s="29"/>
      <c r="C112" s="48" t="s">
        <v>191</v>
      </c>
      <c r="D112" s="29" t="s">
        <v>228</v>
      </c>
      <c r="E112" s="29" t="s">
        <v>8</v>
      </c>
      <c r="F112" t="s">
        <v>229</v>
      </c>
      <c r="G112" s="29" t="s">
        <v>228</v>
      </c>
      <c r="H112" t="str">
        <f t="shared" si="1"/>
        <v>Lubuk Nambulan</v>
      </c>
    </row>
    <row r="113" spans="1:8" ht="15">
      <c r="A113" s="29"/>
      <c r="B113" s="29"/>
      <c r="C113" s="48" t="s">
        <v>191</v>
      </c>
      <c r="D113" s="29" t="s">
        <v>230</v>
      </c>
      <c r="E113" s="29" t="s">
        <v>8</v>
      </c>
      <c r="F113" t="s">
        <v>231</v>
      </c>
      <c r="G113" s="29" t="s">
        <v>230</v>
      </c>
      <c r="H113" t="str">
        <f t="shared" si="1"/>
        <v>Lubuk Tapang</v>
      </c>
    </row>
    <row r="114" spans="1:8" ht="15">
      <c r="A114" s="29"/>
      <c r="B114" s="29"/>
      <c r="C114" s="48" t="s">
        <v>191</v>
      </c>
      <c r="D114" s="29" t="s">
        <v>232</v>
      </c>
      <c r="E114" s="29" t="s">
        <v>8</v>
      </c>
      <c r="F114" t="s">
        <v>233</v>
      </c>
      <c r="G114" s="29" t="s">
        <v>232</v>
      </c>
      <c r="H114" t="str">
        <f t="shared" si="1"/>
        <v>Marga Mulya</v>
      </c>
    </row>
    <row r="115" spans="1:8" ht="15">
      <c r="A115" s="29"/>
      <c r="B115" s="29"/>
      <c r="C115" s="48" t="s">
        <v>191</v>
      </c>
      <c r="D115" s="29" t="s">
        <v>234</v>
      </c>
      <c r="E115" s="29" t="s">
        <v>8</v>
      </c>
      <c r="F115" t="s">
        <v>235</v>
      </c>
      <c r="G115" s="29" t="s">
        <v>234</v>
      </c>
      <c r="H115" t="str">
        <f t="shared" si="1"/>
        <v>Muara Danau</v>
      </c>
    </row>
    <row r="116" spans="1:8" ht="15">
      <c r="A116" s="29"/>
      <c r="B116" s="29"/>
      <c r="C116" s="48" t="s">
        <v>191</v>
      </c>
      <c r="D116" s="29" t="s">
        <v>236</v>
      </c>
      <c r="E116" s="29" t="s">
        <v>8</v>
      </c>
      <c r="F116" t="s">
        <v>237</v>
      </c>
      <c r="G116" s="29" t="s">
        <v>236</v>
      </c>
      <c r="H116" t="str">
        <f t="shared" si="1"/>
        <v>Muara Empayang</v>
      </c>
    </row>
    <row r="117" spans="1:8" ht="15">
      <c r="A117" s="29"/>
      <c r="B117" s="29"/>
      <c r="C117" s="48" t="s">
        <v>191</v>
      </c>
      <c r="D117" s="29" t="s">
        <v>238</v>
      </c>
      <c r="E117" s="29" t="s">
        <v>8</v>
      </c>
      <c r="F117" t="s">
        <v>239</v>
      </c>
      <c r="G117" s="29" t="s">
        <v>238</v>
      </c>
      <c r="H117" t="str">
        <f t="shared" si="1"/>
        <v>Padu Raksa</v>
      </c>
    </row>
    <row r="118" spans="1:8" ht="15">
      <c r="A118" s="29"/>
      <c r="B118" s="29"/>
      <c r="C118" s="48" t="s">
        <v>191</v>
      </c>
      <c r="D118" s="29" t="s">
        <v>240</v>
      </c>
      <c r="E118" s="29" t="s">
        <v>8</v>
      </c>
      <c r="F118" t="s">
        <v>241</v>
      </c>
      <c r="G118" s="29" t="s">
        <v>240</v>
      </c>
      <c r="H118" t="str">
        <f t="shared" si="1"/>
        <v>Patikal Baru</v>
      </c>
    </row>
    <row r="119" spans="1:8" ht="15">
      <c r="A119" s="29"/>
      <c r="B119" s="29"/>
      <c r="C119" s="48" t="s">
        <v>191</v>
      </c>
      <c r="D119" s="29" t="s">
        <v>242</v>
      </c>
      <c r="E119" s="29" t="s">
        <v>8</v>
      </c>
      <c r="F119" t="s">
        <v>243</v>
      </c>
      <c r="G119" s="29" t="s">
        <v>242</v>
      </c>
      <c r="H119" t="str">
        <f t="shared" si="1"/>
        <v>Patikal Lama</v>
      </c>
    </row>
    <row r="120" spans="1:8" ht="15">
      <c r="A120" s="29"/>
      <c r="B120" s="29"/>
      <c r="C120" s="48" t="s">
        <v>191</v>
      </c>
      <c r="D120" s="29" t="s">
        <v>244</v>
      </c>
      <c r="E120" s="29" t="s">
        <v>8</v>
      </c>
      <c r="F120" t="s">
        <v>245</v>
      </c>
      <c r="G120" s="29" t="s">
        <v>244</v>
      </c>
      <c r="H120" t="str">
        <f t="shared" si="1"/>
        <v>Purwaraja</v>
      </c>
    </row>
    <row r="121" spans="1:8" ht="15">
      <c r="A121" s="29"/>
      <c r="B121" s="29"/>
      <c r="C121" s="48" t="s">
        <v>191</v>
      </c>
      <c r="D121" s="29" t="s">
        <v>246</v>
      </c>
      <c r="E121" s="29" t="s">
        <v>8</v>
      </c>
      <c r="F121" t="s">
        <v>247</v>
      </c>
      <c r="G121" s="29" t="s">
        <v>246</v>
      </c>
      <c r="H121" t="str">
        <f t="shared" si="1"/>
        <v>Sendawar</v>
      </c>
    </row>
    <row r="122" spans="1:8" ht="15">
      <c r="A122" s="29"/>
      <c r="B122" s="29"/>
      <c r="C122" s="48" t="s">
        <v>191</v>
      </c>
      <c r="D122" s="29" t="s">
        <v>248</v>
      </c>
      <c r="E122" s="29" t="s">
        <v>8</v>
      </c>
      <c r="F122" t="s">
        <v>249</v>
      </c>
      <c r="G122" s="29" t="s">
        <v>248</v>
      </c>
      <c r="H122" t="str">
        <f t="shared" si="1"/>
        <v>Seronggo</v>
      </c>
    </row>
    <row r="123" spans="1:8" ht="15">
      <c r="A123" s="29"/>
      <c r="B123" s="29"/>
      <c r="C123" s="48" t="s">
        <v>191</v>
      </c>
      <c r="D123" s="29" t="s">
        <v>250</v>
      </c>
      <c r="E123" s="29" t="s">
        <v>8</v>
      </c>
      <c r="F123" t="s">
        <v>251</v>
      </c>
      <c r="G123" s="29" t="s">
        <v>250</v>
      </c>
      <c r="H123" t="str">
        <f t="shared" si="1"/>
        <v>Suka Harjo</v>
      </c>
    </row>
    <row r="124" spans="1:8" ht="15">
      <c r="A124" s="29"/>
      <c r="B124" s="29"/>
      <c r="C124" s="48" t="s">
        <v>191</v>
      </c>
      <c r="D124" s="29" t="s">
        <v>252</v>
      </c>
      <c r="E124" s="29" t="s">
        <v>8</v>
      </c>
      <c r="F124" t="s">
        <v>253</v>
      </c>
      <c r="G124" s="29" t="s">
        <v>252</v>
      </c>
      <c r="H124" t="str">
        <f t="shared" si="1"/>
        <v>Tanda Raja</v>
      </c>
    </row>
    <row r="125" spans="1:8" ht="15">
      <c r="A125" s="29"/>
      <c r="B125" s="29"/>
      <c r="C125" s="48" t="s">
        <v>191</v>
      </c>
      <c r="D125" s="29" t="s">
        <v>254</v>
      </c>
      <c r="E125" s="29" t="s">
        <v>8</v>
      </c>
      <c r="F125" t="s">
        <v>255</v>
      </c>
      <c r="G125" s="29" t="s">
        <v>254</v>
      </c>
      <c r="H125" t="str">
        <f t="shared" si="1"/>
        <v>Tanjung Bindu</v>
      </c>
    </row>
    <row r="126" spans="1:8" ht="15">
      <c r="A126" s="29"/>
      <c r="B126" s="29"/>
      <c r="C126" s="48" t="s">
        <v>256</v>
      </c>
      <c r="D126" s="29" t="s">
        <v>257</v>
      </c>
      <c r="E126" s="29" t="s">
        <v>8</v>
      </c>
      <c r="F126" t="s">
        <v>258</v>
      </c>
      <c r="G126" s="29" t="s">
        <v>257</v>
      </c>
      <c r="H126" t="str">
        <f t="shared" si="1"/>
        <v>Bangke</v>
      </c>
    </row>
    <row r="127" spans="1:8" ht="15">
      <c r="A127" s="29"/>
      <c r="B127" s="29"/>
      <c r="C127" s="48" t="s">
        <v>256</v>
      </c>
      <c r="D127" s="29" t="s">
        <v>259</v>
      </c>
      <c r="E127" s="29" t="s">
        <v>8</v>
      </c>
      <c r="F127" t="s">
        <v>260</v>
      </c>
      <c r="G127" s="29" t="s">
        <v>259</v>
      </c>
      <c r="H127" t="str">
        <f t="shared" si="1"/>
        <v>Bintuhan</v>
      </c>
    </row>
    <row r="128" spans="1:8" ht="15">
      <c r="A128" s="29"/>
      <c r="B128" s="29"/>
      <c r="C128" s="48" t="s">
        <v>256</v>
      </c>
      <c r="D128" s="29" t="s">
        <v>261</v>
      </c>
      <c r="E128" s="29" t="s">
        <v>8</v>
      </c>
      <c r="F128" t="s">
        <v>207</v>
      </c>
      <c r="G128" s="29" t="s">
        <v>261</v>
      </c>
      <c r="H128" t="str">
        <f t="shared" si="1"/>
        <v>Gedung Agung</v>
      </c>
    </row>
    <row r="129" spans="1:8" ht="15">
      <c r="A129" s="29"/>
      <c r="B129" s="29"/>
      <c r="C129" s="48" t="s">
        <v>256</v>
      </c>
      <c r="D129" s="29" t="s">
        <v>262</v>
      </c>
      <c r="E129" s="29" t="s">
        <v>8</v>
      </c>
      <c r="F129" t="s">
        <v>263</v>
      </c>
      <c r="G129" s="29" t="s">
        <v>262</v>
      </c>
      <c r="H129" t="str">
        <f t="shared" si="1"/>
        <v>Gunung Liwat</v>
      </c>
    </row>
    <row r="130" spans="1:8" ht="15">
      <c r="A130" s="29"/>
      <c r="B130" s="29"/>
      <c r="C130" s="48" t="s">
        <v>256</v>
      </c>
      <c r="D130" s="29" t="s">
        <v>264</v>
      </c>
      <c r="E130" s="29" t="s">
        <v>8</v>
      </c>
      <c r="F130" t="s">
        <v>265</v>
      </c>
      <c r="G130" s="29" t="s">
        <v>264</v>
      </c>
      <c r="H130" t="str">
        <f aca="true" t="shared" si="2" ref="H130:H193">PROPER(F130)</f>
        <v>Karang Agung</v>
      </c>
    </row>
    <row r="131" spans="1:8" ht="15">
      <c r="A131" s="29"/>
      <c r="B131" s="29"/>
      <c r="C131" s="48" t="s">
        <v>256</v>
      </c>
      <c r="D131" s="29" t="s">
        <v>266</v>
      </c>
      <c r="E131" s="29" t="s">
        <v>8</v>
      </c>
      <c r="F131" t="s">
        <v>217</v>
      </c>
      <c r="G131" s="29" t="s">
        <v>266</v>
      </c>
      <c r="H131" t="str">
        <f t="shared" si="2"/>
        <v>Karang Endah</v>
      </c>
    </row>
    <row r="132" spans="1:8" ht="15">
      <c r="A132" s="29"/>
      <c r="B132" s="29"/>
      <c r="C132" s="48" t="s">
        <v>256</v>
      </c>
      <c r="D132" s="29" t="s">
        <v>267</v>
      </c>
      <c r="E132" s="29" t="s">
        <v>8</v>
      </c>
      <c r="F132" t="s">
        <v>268</v>
      </c>
      <c r="G132" s="29" t="s">
        <v>267</v>
      </c>
      <c r="H132" t="str">
        <f t="shared" si="2"/>
        <v>Kebun Jati</v>
      </c>
    </row>
    <row r="133" spans="1:8" ht="15">
      <c r="A133" s="29"/>
      <c r="B133" s="29"/>
      <c r="C133" s="48" t="s">
        <v>256</v>
      </c>
      <c r="D133" s="29" t="s">
        <v>269</v>
      </c>
      <c r="E133" s="29" t="s">
        <v>8</v>
      </c>
      <c r="F133" t="s">
        <v>270</v>
      </c>
      <c r="G133" s="29" t="s">
        <v>269</v>
      </c>
      <c r="H133" t="str">
        <f t="shared" si="2"/>
        <v>Kota Agung</v>
      </c>
    </row>
    <row r="134" spans="1:8" ht="15">
      <c r="A134" s="29"/>
      <c r="B134" s="29"/>
      <c r="C134" s="48" t="s">
        <v>256</v>
      </c>
      <c r="D134" s="29" t="s">
        <v>271</v>
      </c>
      <c r="E134" s="29" t="s">
        <v>8</v>
      </c>
      <c r="F134" t="s">
        <v>272</v>
      </c>
      <c r="G134" s="29" t="s">
        <v>271</v>
      </c>
      <c r="H134" t="str">
        <f t="shared" si="2"/>
        <v>Lawang Agung</v>
      </c>
    </row>
    <row r="135" spans="1:8" ht="15">
      <c r="A135" s="29"/>
      <c r="B135" s="29"/>
      <c r="C135" s="48" t="s">
        <v>256</v>
      </c>
      <c r="D135" s="29" t="s">
        <v>273</v>
      </c>
      <c r="E135" s="29" t="s">
        <v>8</v>
      </c>
      <c r="F135" t="s">
        <v>274</v>
      </c>
      <c r="G135" s="29" t="s">
        <v>273</v>
      </c>
      <c r="H135" t="str">
        <f t="shared" si="2"/>
        <v>Muara Gula</v>
      </c>
    </row>
    <row r="136" spans="1:8" ht="15">
      <c r="A136" s="29"/>
      <c r="B136" s="29"/>
      <c r="C136" s="48" t="s">
        <v>256</v>
      </c>
      <c r="D136" s="29" t="s">
        <v>275</v>
      </c>
      <c r="E136" s="29" t="s">
        <v>8</v>
      </c>
      <c r="F136" t="s">
        <v>276</v>
      </c>
      <c r="G136" s="29" t="s">
        <v>275</v>
      </c>
      <c r="H136" t="str">
        <f t="shared" si="2"/>
        <v>Mutar Alam Baru</v>
      </c>
    </row>
    <row r="137" spans="1:8" ht="15">
      <c r="A137" s="29"/>
      <c r="B137" s="29"/>
      <c r="C137" s="48" t="s">
        <v>256</v>
      </c>
      <c r="D137" s="29" t="s">
        <v>277</v>
      </c>
      <c r="E137" s="29" t="s">
        <v>8</v>
      </c>
      <c r="F137" t="s">
        <v>278</v>
      </c>
      <c r="G137" s="29" t="s">
        <v>277</v>
      </c>
      <c r="H137" t="str">
        <f t="shared" si="2"/>
        <v>Mutar Alam Lama</v>
      </c>
    </row>
    <row r="138" spans="1:8" ht="15">
      <c r="A138" s="29"/>
      <c r="B138" s="29"/>
      <c r="C138" s="48" t="s">
        <v>256</v>
      </c>
      <c r="D138" s="29" t="s">
        <v>279</v>
      </c>
      <c r="E138" s="29" t="s">
        <v>8</v>
      </c>
      <c r="F138" t="s">
        <v>280</v>
      </c>
      <c r="G138" s="29" t="s">
        <v>279</v>
      </c>
      <c r="H138" t="str">
        <f t="shared" si="2"/>
        <v>Pagaruyung</v>
      </c>
    </row>
    <row r="139" spans="1:8" ht="15">
      <c r="A139" s="29"/>
      <c r="B139" s="29"/>
      <c r="C139" s="48" t="s">
        <v>256</v>
      </c>
      <c r="D139" s="29" t="s">
        <v>281</v>
      </c>
      <c r="E139" s="29" t="s">
        <v>8</v>
      </c>
      <c r="F139" t="s">
        <v>282</v>
      </c>
      <c r="G139" s="29" t="s">
        <v>281</v>
      </c>
      <c r="H139" t="str">
        <f t="shared" si="2"/>
        <v>Pandan Arang Ulu</v>
      </c>
    </row>
    <row r="140" spans="1:8" ht="15">
      <c r="A140" s="29"/>
      <c r="B140" s="29"/>
      <c r="C140" s="48" t="s">
        <v>256</v>
      </c>
      <c r="D140" s="29" t="s">
        <v>283</v>
      </c>
      <c r="E140" s="29" t="s">
        <v>8</v>
      </c>
      <c r="F140" t="s">
        <v>284</v>
      </c>
      <c r="G140" s="29" t="s">
        <v>283</v>
      </c>
      <c r="H140" t="str">
        <f t="shared" si="2"/>
        <v>Singapure</v>
      </c>
    </row>
    <row r="141" spans="1:8" ht="15">
      <c r="A141" s="29"/>
      <c r="B141" s="29"/>
      <c r="C141" s="48" t="s">
        <v>256</v>
      </c>
      <c r="D141" s="29" t="s">
        <v>285</v>
      </c>
      <c r="E141" s="29" t="s">
        <v>8</v>
      </c>
      <c r="F141" t="s">
        <v>186</v>
      </c>
      <c r="G141" s="29" t="s">
        <v>285</v>
      </c>
      <c r="H141" t="str">
        <f t="shared" si="2"/>
        <v>Suka Raja</v>
      </c>
    </row>
    <row r="142" spans="1:8" ht="15">
      <c r="A142" s="29"/>
      <c r="B142" s="29"/>
      <c r="C142" s="48" t="s">
        <v>256</v>
      </c>
      <c r="D142" s="29" t="s">
        <v>286</v>
      </c>
      <c r="E142" s="29" t="s">
        <v>8</v>
      </c>
      <c r="F142" t="s">
        <v>25</v>
      </c>
      <c r="G142" s="29" t="s">
        <v>286</v>
      </c>
      <c r="H142" t="str">
        <f t="shared" si="2"/>
        <v>Sukarami</v>
      </c>
    </row>
    <row r="143" spans="1:8" ht="15">
      <c r="A143" s="29"/>
      <c r="B143" s="29"/>
      <c r="C143" s="48" t="s">
        <v>256</v>
      </c>
      <c r="D143" s="29" t="s">
        <v>287</v>
      </c>
      <c r="E143" s="29" t="s">
        <v>8</v>
      </c>
      <c r="F143" t="s">
        <v>31</v>
      </c>
      <c r="G143" s="29" t="s">
        <v>287</v>
      </c>
      <c r="H143" t="str">
        <f t="shared" si="2"/>
        <v>Tanjung Beringin</v>
      </c>
    </row>
    <row r="144" spans="1:8" ht="15">
      <c r="A144" s="29"/>
      <c r="B144" s="29"/>
      <c r="C144" s="48" t="s">
        <v>256</v>
      </c>
      <c r="D144" s="29" t="s">
        <v>288</v>
      </c>
      <c r="E144" s="29" t="s">
        <v>8</v>
      </c>
      <c r="F144" t="s">
        <v>289</v>
      </c>
      <c r="G144" s="29" t="s">
        <v>288</v>
      </c>
      <c r="H144" t="str">
        <f t="shared" si="2"/>
        <v>Tanjung Bulan</v>
      </c>
    </row>
    <row r="145" spans="1:8" ht="15">
      <c r="A145" s="29"/>
      <c r="B145" s="29"/>
      <c r="C145" s="48" t="s">
        <v>256</v>
      </c>
      <c r="D145" s="29" t="s">
        <v>290</v>
      </c>
      <c r="E145" s="29" t="s">
        <v>8</v>
      </c>
      <c r="F145" t="s">
        <v>291</v>
      </c>
      <c r="G145" s="29" t="s">
        <v>290</v>
      </c>
      <c r="H145" t="str">
        <f t="shared" si="2"/>
        <v>Tanjung Raman</v>
      </c>
    </row>
    <row r="146" spans="1:8" ht="15">
      <c r="A146" s="29"/>
      <c r="B146" s="29"/>
      <c r="C146" s="48" t="s">
        <v>256</v>
      </c>
      <c r="D146" s="29" t="s">
        <v>292</v>
      </c>
      <c r="E146" s="29" t="s">
        <v>8</v>
      </c>
      <c r="F146" t="s">
        <v>293</v>
      </c>
      <c r="G146" s="29" t="s">
        <v>292</v>
      </c>
      <c r="H146" t="str">
        <f t="shared" si="2"/>
        <v>Tebat Langsat</v>
      </c>
    </row>
    <row r="147" spans="1:8" ht="15">
      <c r="A147" s="29"/>
      <c r="B147" s="29"/>
      <c r="C147" s="48" t="s">
        <v>256</v>
      </c>
      <c r="D147" s="29" t="s">
        <v>294</v>
      </c>
      <c r="E147" s="29" t="s">
        <v>8</v>
      </c>
      <c r="F147" t="s">
        <v>295</v>
      </c>
      <c r="G147" s="29" t="s">
        <v>294</v>
      </c>
      <c r="H147" t="str">
        <f t="shared" si="2"/>
        <v>Tunggul Bute</v>
      </c>
    </row>
    <row r="148" spans="1:8" ht="15">
      <c r="A148" s="29"/>
      <c r="B148" s="29"/>
      <c r="C148" s="48" t="s">
        <v>296</v>
      </c>
      <c r="D148" s="29" t="s">
        <v>297</v>
      </c>
      <c r="E148" s="29" t="s">
        <v>8</v>
      </c>
      <c r="F148" t="s">
        <v>298</v>
      </c>
      <c r="G148" s="29" t="s">
        <v>297</v>
      </c>
      <c r="H148" t="str">
        <f t="shared" si="2"/>
        <v>Bandar Agung</v>
      </c>
    </row>
    <row r="149" spans="1:8" ht="15">
      <c r="A149" s="29"/>
      <c r="B149" s="29"/>
      <c r="C149" s="48" t="s">
        <v>296</v>
      </c>
      <c r="D149" s="29" t="s">
        <v>299</v>
      </c>
      <c r="E149" s="29" t="s">
        <v>8</v>
      </c>
      <c r="F149" t="s">
        <v>105</v>
      </c>
      <c r="G149" s="29" t="s">
        <v>299</v>
      </c>
      <c r="H149" t="str">
        <f t="shared" si="2"/>
        <v>Bandar Jaya</v>
      </c>
    </row>
    <row r="150" spans="1:8" ht="15">
      <c r="A150" s="29"/>
      <c r="B150" s="29"/>
      <c r="C150" s="48" t="s">
        <v>296</v>
      </c>
      <c r="D150" s="29" t="s">
        <v>300</v>
      </c>
      <c r="E150" s="29" t="s">
        <v>8</v>
      </c>
      <c r="F150" t="s">
        <v>301</v>
      </c>
      <c r="G150" s="29" t="s">
        <v>300</v>
      </c>
      <c r="H150" t="str">
        <f t="shared" si="2"/>
        <v>Giri Mulya</v>
      </c>
    </row>
    <row r="151" spans="1:8" ht="15">
      <c r="A151" s="29"/>
      <c r="B151" s="29"/>
      <c r="C151" s="48" t="s">
        <v>296</v>
      </c>
      <c r="D151" s="29" t="s">
        <v>302</v>
      </c>
      <c r="E151" s="29" t="s">
        <v>8</v>
      </c>
      <c r="F151" t="s">
        <v>303</v>
      </c>
      <c r="G151" s="29" t="s">
        <v>302</v>
      </c>
      <c r="H151" t="str">
        <f t="shared" si="2"/>
        <v>Gunung Gajah</v>
      </c>
    </row>
    <row r="152" spans="1:8" ht="15">
      <c r="A152" s="29"/>
      <c r="B152" s="29"/>
      <c r="C152" s="48" t="s">
        <v>296</v>
      </c>
      <c r="D152" s="29" t="s">
        <v>304</v>
      </c>
      <c r="E152" s="29" t="s">
        <v>8</v>
      </c>
      <c r="F152" t="s">
        <v>305</v>
      </c>
      <c r="G152" s="29" t="s">
        <v>304</v>
      </c>
      <c r="H152" t="str">
        <f t="shared" si="2"/>
        <v>Keban</v>
      </c>
    </row>
    <row r="153" spans="1:8" ht="15">
      <c r="A153" s="29"/>
      <c r="B153" s="29"/>
      <c r="C153" s="48" t="s">
        <v>296</v>
      </c>
      <c r="D153" s="29" t="s">
        <v>306</v>
      </c>
      <c r="E153" s="29" t="s">
        <v>8</v>
      </c>
      <c r="F153" t="s">
        <v>307</v>
      </c>
      <c r="G153" s="29" t="s">
        <v>306</v>
      </c>
      <c r="H153" t="str">
        <f t="shared" si="2"/>
        <v>Kota Baru</v>
      </c>
    </row>
    <row r="154" spans="1:8" ht="15">
      <c r="A154" s="29"/>
      <c r="B154" s="29"/>
      <c r="C154" s="48" t="s">
        <v>296</v>
      </c>
      <c r="D154" s="29" t="s">
        <v>308</v>
      </c>
      <c r="E154" s="29" t="s">
        <v>8</v>
      </c>
      <c r="F154" t="s">
        <v>309</v>
      </c>
      <c r="G154" s="29" t="s">
        <v>308</v>
      </c>
      <c r="H154" t="str">
        <f t="shared" si="2"/>
        <v>Kota Jaya</v>
      </c>
    </row>
    <row r="155" spans="1:8" ht="15">
      <c r="A155" s="29"/>
      <c r="B155" s="29"/>
      <c r="C155" s="48" t="s">
        <v>296</v>
      </c>
      <c r="D155" s="29" t="s">
        <v>310</v>
      </c>
      <c r="E155" s="29" t="s">
        <v>8</v>
      </c>
      <c r="F155" t="s">
        <v>311</v>
      </c>
      <c r="G155" s="29" t="s">
        <v>310</v>
      </c>
      <c r="H155" t="str">
        <f t="shared" si="2"/>
        <v>Kota Negara</v>
      </c>
    </row>
    <row r="156" spans="1:8" ht="15">
      <c r="A156" s="29"/>
      <c r="B156" s="29"/>
      <c r="C156" s="48" t="s">
        <v>296</v>
      </c>
      <c r="D156" s="29" t="s">
        <v>312</v>
      </c>
      <c r="E156" s="29" t="s">
        <v>8</v>
      </c>
      <c r="F156" t="s">
        <v>313</v>
      </c>
      <c r="G156" s="29" t="s">
        <v>312</v>
      </c>
      <c r="H156" t="str">
        <f t="shared" si="2"/>
        <v>Kota Raya</v>
      </c>
    </row>
    <row r="157" spans="1:8" ht="15">
      <c r="A157" s="29"/>
      <c r="B157" s="29"/>
      <c r="C157" s="48" t="s">
        <v>296</v>
      </c>
      <c r="D157" s="29" t="s">
        <v>314</v>
      </c>
      <c r="E157" s="29" t="s">
        <v>8</v>
      </c>
      <c r="F157" t="s">
        <v>315</v>
      </c>
      <c r="G157" s="29" t="s">
        <v>314</v>
      </c>
      <c r="H157" t="str">
        <f t="shared" si="2"/>
        <v>Lahat Tengah</v>
      </c>
    </row>
    <row r="158" spans="1:8" ht="15">
      <c r="A158" s="29"/>
      <c r="B158" s="29"/>
      <c r="C158" s="48" t="s">
        <v>296</v>
      </c>
      <c r="D158" s="29" t="s">
        <v>316</v>
      </c>
      <c r="E158" s="29" t="s">
        <v>8</v>
      </c>
      <c r="F158" t="s">
        <v>317</v>
      </c>
      <c r="G158" s="29" t="s">
        <v>316</v>
      </c>
      <c r="H158" t="str">
        <f t="shared" si="2"/>
        <v>Makarti Tama</v>
      </c>
    </row>
    <row r="159" spans="1:8" ht="15">
      <c r="A159" s="29"/>
      <c r="B159" s="29"/>
      <c r="C159" s="48" t="s">
        <v>296</v>
      </c>
      <c r="D159" s="29" t="s">
        <v>318</v>
      </c>
      <c r="E159" s="29" t="s">
        <v>8</v>
      </c>
      <c r="F159" t="s">
        <v>319</v>
      </c>
      <c r="G159" s="29" t="s">
        <v>318</v>
      </c>
      <c r="H159" t="str">
        <f t="shared" si="2"/>
        <v>Manggul</v>
      </c>
    </row>
    <row r="160" spans="1:8" ht="15">
      <c r="A160" s="29"/>
      <c r="B160" s="29"/>
      <c r="C160" s="48" t="s">
        <v>296</v>
      </c>
      <c r="D160" s="29" t="s">
        <v>320</v>
      </c>
      <c r="E160" s="29" t="s">
        <v>8</v>
      </c>
      <c r="F160" t="s">
        <v>321</v>
      </c>
      <c r="G160" s="29" t="s">
        <v>320</v>
      </c>
      <c r="H160" t="str">
        <f t="shared" si="2"/>
        <v>Padang Lengkuas</v>
      </c>
    </row>
    <row r="161" spans="1:8" ht="15">
      <c r="A161" s="29"/>
      <c r="B161" s="29"/>
      <c r="C161" s="48" t="s">
        <v>296</v>
      </c>
      <c r="D161" s="29" t="s">
        <v>322</v>
      </c>
      <c r="E161" s="29" t="s">
        <v>8</v>
      </c>
      <c r="F161" t="s">
        <v>323</v>
      </c>
      <c r="G161" s="29" t="s">
        <v>322</v>
      </c>
      <c r="H161" t="str">
        <f t="shared" si="2"/>
        <v>Pagar Agung</v>
      </c>
    </row>
    <row r="162" spans="1:8" ht="15">
      <c r="A162" s="29"/>
      <c r="B162" s="29"/>
      <c r="C162" s="48" t="s">
        <v>296</v>
      </c>
      <c r="D162" s="29" t="s">
        <v>324</v>
      </c>
      <c r="E162" s="29" t="s">
        <v>8</v>
      </c>
      <c r="F162" t="s">
        <v>325</v>
      </c>
      <c r="G162" s="29" t="s">
        <v>324</v>
      </c>
      <c r="H162" t="str">
        <f t="shared" si="2"/>
        <v>Pagar Negara</v>
      </c>
    </row>
    <row r="163" spans="1:8" ht="15">
      <c r="A163" s="29"/>
      <c r="B163" s="29"/>
      <c r="C163" s="48" t="s">
        <v>296</v>
      </c>
      <c r="D163" s="29" t="s">
        <v>326</v>
      </c>
      <c r="E163" s="29" t="s">
        <v>8</v>
      </c>
      <c r="F163" t="s">
        <v>327</v>
      </c>
      <c r="G163" s="29" t="s">
        <v>326</v>
      </c>
      <c r="H163" t="str">
        <f t="shared" si="2"/>
        <v>Pagar Sari</v>
      </c>
    </row>
    <row r="164" spans="1:8" ht="15">
      <c r="A164" s="29"/>
      <c r="B164" s="29"/>
      <c r="C164" s="48" t="s">
        <v>296</v>
      </c>
      <c r="D164" s="29" t="s">
        <v>328</v>
      </c>
      <c r="E164" s="29" t="s">
        <v>8</v>
      </c>
      <c r="F164" t="s">
        <v>329</v>
      </c>
      <c r="G164" s="29" t="s">
        <v>328</v>
      </c>
      <c r="H164" t="str">
        <f t="shared" si="2"/>
        <v>Pasar Baru</v>
      </c>
    </row>
    <row r="165" spans="1:8" ht="15">
      <c r="A165" s="29"/>
      <c r="B165" s="29"/>
      <c r="C165" s="48" t="s">
        <v>296</v>
      </c>
      <c r="D165" s="29" t="s">
        <v>330</v>
      </c>
      <c r="E165" s="29" t="s">
        <v>8</v>
      </c>
      <c r="F165" t="s">
        <v>331</v>
      </c>
      <c r="G165" s="29" t="s">
        <v>330</v>
      </c>
      <c r="H165" t="str">
        <f t="shared" si="2"/>
        <v>Pasar Bawah</v>
      </c>
    </row>
    <row r="166" spans="1:8" ht="15">
      <c r="A166" s="29"/>
      <c r="B166" s="29"/>
      <c r="C166" s="48" t="s">
        <v>296</v>
      </c>
      <c r="D166" s="29" t="s">
        <v>332</v>
      </c>
      <c r="E166" s="29" t="s">
        <v>8</v>
      </c>
      <c r="F166" t="s">
        <v>333</v>
      </c>
      <c r="G166" s="29" t="s">
        <v>332</v>
      </c>
      <c r="H166" t="str">
        <f t="shared" si="2"/>
        <v>Pasar Lama</v>
      </c>
    </row>
    <row r="167" spans="1:8" ht="15">
      <c r="A167" s="29"/>
      <c r="B167" s="29"/>
      <c r="C167" s="48" t="s">
        <v>296</v>
      </c>
      <c r="D167" s="29" t="s">
        <v>334</v>
      </c>
      <c r="E167" s="29" t="s">
        <v>8</v>
      </c>
      <c r="F167" t="s">
        <v>335</v>
      </c>
      <c r="G167" s="29" t="s">
        <v>334</v>
      </c>
      <c r="H167" t="str">
        <f t="shared" si="2"/>
        <v>Rd. Pjka</v>
      </c>
    </row>
    <row r="168" spans="1:8" ht="15">
      <c r="A168" s="29"/>
      <c r="B168" s="29"/>
      <c r="C168" s="48" t="s">
        <v>296</v>
      </c>
      <c r="D168" s="29" t="s">
        <v>336</v>
      </c>
      <c r="E168" s="29" t="s">
        <v>8</v>
      </c>
      <c r="F168" t="s">
        <v>337</v>
      </c>
      <c r="G168" s="29" t="s">
        <v>336</v>
      </c>
      <c r="H168" t="str">
        <f t="shared" si="2"/>
        <v>Rd. Pjka Bandar Agung</v>
      </c>
    </row>
    <row r="169" spans="1:8" ht="15">
      <c r="A169" s="29"/>
      <c r="B169" s="29"/>
      <c r="C169" s="48" t="s">
        <v>296</v>
      </c>
      <c r="D169" s="29" t="s">
        <v>338</v>
      </c>
      <c r="E169" s="29" t="s">
        <v>8</v>
      </c>
      <c r="F169" t="s">
        <v>339</v>
      </c>
      <c r="G169" s="29" t="s">
        <v>338</v>
      </c>
      <c r="H169" t="str">
        <f t="shared" si="2"/>
        <v>Sari Bunga Mas</v>
      </c>
    </row>
    <row r="170" spans="1:8" ht="15">
      <c r="A170" s="29"/>
      <c r="B170" s="29"/>
      <c r="C170" s="48" t="s">
        <v>296</v>
      </c>
      <c r="D170" s="29" t="s">
        <v>340</v>
      </c>
      <c r="E170" s="29" t="s">
        <v>8</v>
      </c>
      <c r="F170" t="s">
        <v>341</v>
      </c>
      <c r="G170" s="29" t="s">
        <v>340</v>
      </c>
      <c r="H170" t="str">
        <f t="shared" si="2"/>
        <v>Selawi</v>
      </c>
    </row>
    <row r="171" spans="1:8" ht="15">
      <c r="A171" s="29"/>
      <c r="B171" s="29"/>
      <c r="C171" s="48" t="s">
        <v>296</v>
      </c>
      <c r="D171" s="29" t="s">
        <v>342</v>
      </c>
      <c r="E171" s="29" t="s">
        <v>8</v>
      </c>
      <c r="F171" t="s">
        <v>343</v>
      </c>
      <c r="G171" s="29" t="s">
        <v>342</v>
      </c>
      <c r="H171" t="str">
        <f t="shared" si="2"/>
        <v>Senabing</v>
      </c>
    </row>
    <row r="172" spans="1:8" ht="15">
      <c r="A172" s="29"/>
      <c r="B172" s="29"/>
      <c r="C172" s="48" t="s">
        <v>296</v>
      </c>
      <c r="D172" s="29" t="s">
        <v>344</v>
      </c>
      <c r="E172" s="29" t="s">
        <v>8</v>
      </c>
      <c r="F172" t="s">
        <v>345</v>
      </c>
      <c r="G172" s="29" t="s">
        <v>344</v>
      </c>
      <c r="H172" t="str">
        <f t="shared" si="2"/>
        <v>Sukanegara</v>
      </c>
    </row>
    <row r="173" spans="1:8" ht="15">
      <c r="A173" s="29"/>
      <c r="B173" s="29"/>
      <c r="C173" s="48" t="s">
        <v>296</v>
      </c>
      <c r="D173" s="29" t="s">
        <v>346</v>
      </c>
      <c r="E173" s="29" t="s">
        <v>8</v>
      </c>
      <c r="F173" t="s">
        <v>347</v>
      </c>
      <c r="G173" s="29" t="s">
        <v>346</v>
      </c>
      <c r="H173" t="str">
        <f t="shared" si="2"/>
        <v>Talang Jawa</v>
      </c>
    </row>
    <row r="174" spans="1:8" ht="15">
      <c r="A174" s="29"/>
      <c r="B174" s="29"/>
      <c r="C174" s="48" t="s">
        <v>296</v>
      </c>
      <c r="D174" s="29" t="s">
        <v>348</v>
      </c>
      <c r="E174" s="29" t="s">
        <v>8</v>
      </c>
      <c r="F174" t="s">
        <v>349</v>
      </c>
      <c r="G174" s="29" t="s">
        <v>348</v>
      </c>
      <c r="H174" t="str">
        <f t="shared" si="2"/>
        <v>Talang Jawa Selatan</v>
      </c>
    </row>
    <row r="175" spans="1:8" ht="15">
      <c r="A175" s="29"/>
      <c r="B175" s="29"/>
      <c r="C175" s="48" t="s">
        <v>296</v>
      </c>
      <c r="D175" s="29" t="s">
        <v>350</v>
      </c>
      <c r="E175" s="29" t="s">
        <v>8</v>
      </c>
      <c r="F175" t="s">
        <v>351</v>
      </c>
      <c r="G175" s="29" t="s">
        <v>350</v>
      </c>
      <c r="H175" t="str">
        <f t="shared" si="2"/>
        <v>Talang Jawa Utara</v>
      </c>
    </row>
    <row r="176" spans="1:8" ht="15">
      <c r="A176" s="29"/>
      <c r="B176" s="29"/>
      <c r="C176" s="48" t="s">
        <v>296</v>
      </c>
      <c r="D176" s="29" t="s">
        <v>352</v>
      </c>
      <c r="E176" s="29" t="s">
        <v>8</v>
      </c>
      <c r="F176" t="s">
        <v>353</v>
      </c>
      <c r="G176" s="29" t="s">
        <v>352</v>
      </c>
      <c r="H176" t="str">
        <f t="shared" si="2"/>
        <v>Ulak Lebar</v>
      </c>
    </row>
    <row r="177" spans="1:8" ht="15">
      <c r="A177" s="29"/>
      <c r="B177" s="29"/>
      <c r="C177" s="48" t="s">
        <v>296</v>
      </c>
      <c r="D177" s="29" t="s">
        <v>354</v>
      </c>
      <c r="E177" s="29" t="s">
        <v>8</v>
      </c>
      <c r="F177" t="s">
        <v>355</v>
      </c>
      <c r="G177" s="29" t="s">
        <v>354</v>
      </c>
      <c r="H177" t="str">
        <f t="shared" si="2"/>
        <v>Ulak Mas</v>
      </c>
    </row>
    <row r="178" spans="1:8" ht="15">
      <c r="A178" s="29"/>
      <c r="B178" s="29"/>
      <c r="C178" s="48" t="s">
        <v>356</v>
      </c>
      <c r="D178" s="29" t="s">
        <v>357</v>
      </c>
      <c r="E178" s="29" t="s">
        <v>8</v>
      </c>
      <c r="F178" t="s">
        <v>358</v>
      </c>
      <c r="G178" s="29" t="s">
        <v>357</v>
      </c>
      <c r="H178" t="str">
        <f t="shared" si="2"/>
        <v>Banjar Negara</v>
      </c>
    </row>
    <row r="179" spans="1:8" ht="15">
      <c r="A179" s="29"/>
      <c r="B179" s="29"/>
      <c r="C179" s="48" t="s">
        <v>356</v>
      </c>
      <c r="D179" s="29" t="s">
        <v>359</v>
      </c>
      <c r="E179" s="29" t="s">
        <v>8</v>
      </c>
      <c r="F179" t="s">
        <v>360</v>
      </c>
      <c r="G179" s="29" t="s">
        <v>359</v>
      </c>
      <c r="H179" t="str">
        <f t="shared" si="2"/>
        <v>Karang Anyar</v>
      </c>
    </row>
    <row r="180" spans="1:8" ht="15">
      <c r="A180" s="29"/>
      <c r="B180" s="29"/>
      <c r="C180" s="48" t="s">
        <v>356</v>
      </c>
      <c r="D180" s="29" t="s">
        <v>361</v>
      </c>
      <c r="E180" s="29" t="s">
        <v>8</v>
      </c>
      <c r="F180" t="s">
        <v>362</v>
      </c>
      <c r="G180" s="29" t="s">
        <v>361</v>
      </c>
      <c r="H180" t="str">
        <f t="shared" si="2"/>
        <v>Karang Baru</v>
      </c>
    </row>
    <row r="181" spans="1:8" ht="15">
      <c r="A181" s="29"/>
      <c r="B181" s="29"/>
      <c r="C181" s="48" t="s">
        <v>356</v>
      </c>
      <c r="D181" s="29" t="s">
        <v>363</v>
      </c>
      <c r="E181" s="29" t="s">
        <v>8</v>
      </c>
      <c r="F181" t="s">
        <v>364</v>
      </c>
      <c r="G181" s="29" t="s">
        <v>363</v>
      </c>
      <c r="H181" t="str">
        <f t="shared" si="2"/>
        <v>Kerung</v>
      </c>
    </row>
    <row r="182" spans="1:8" ht="15">
      <c r="A182" s="29"/>
      <c r="B182" s="29"/>
      <c r="C182" s="48" t="s">
        <v>356</v>
      </c>
      <c r="D182" s="29" t="s">
        <v>365</v>
      </c>
      <c r="E182" s="29" t="s">
        <v>8</v>
      </c>
      <c r="F182" t="s">
        <v>366</v>
      </c>
      <c r="G182" s="29" t="s">
        <v>365</v>
      </c>
      <c r="H182" t="str">
        <f t="shared" si="2"/>
        <v>Muara Cawang</v>
      </c>
    </row>
    <row r="183" spans="1:8" ht="15">
      <c r="A183" s="29"/>
      <c r="B183" s="29"/>
      <c r="C183" s="48" t="s">
        <v>356</v>
      </c>
      <c r="D183" s="29" t="s">
        <v>367</v>
      </c>
      <c r="E183" s="29" t="s">
        <v>8</v>
      </c>
      <c r="F183" t="s">
        <v>368</v>
      </c>
      <c r="G183" s="29" t="s">
        <v>367</v>
      </c>
      <c r="H183" t="str">
        <f t="shared" si="2"/>
        <v>Nantal</v>
      </c>
    </row>
    <row r="184" spans="1:8" ht="15">
      <c r="A184" s="29"/>
      <c r="B184" s="29"/>
      <c r="C184" s="48" t="s">
        <v>356</v>
      </c>
      <c r="D184" s="29" t="s">
        <v>369</v>
      </c>
      <c r="E184" s="29" t="s">
        <v>8</v>
      </c>
      <c r="F184" t="s">
        <v>370</v>
      </c>
      <c r="G184" s="29" t="s">
        <v>369</v>
      </c>
      <c r="H184" t="str">
        <f t="shared" si="2"/>
        <v>Talang Sawah</v>
      </c>
    </row>
    <row r="185" spans="1:8" ht="15">
      <c r="A185" s="29"/>
      <c r="B185" s="29"/>
      <c r="C185" s="48" t="s">
        <v>356</v>
      </c>
      <c r="D185" s="29" t="s">
        <v>371</v>
      </c>
      <c r="E185" s="29" t="s">
        <v>8</v>
      </c>
      <c r="F185" t="s">
        <v>372</v>
      </c>
      <c r="G185" s="29" t="s">
        <v>371</v>
      </c>
      <c r="H185" t="str">
        <f t="shared" si="2"/>
        <v>Talang Sejemput</v>
      </c>
    </row>
    <row r="186" spans="1:8" ht="15">
      <c r="A186" s="29"/>
      <c r="B186" s="29"/>
      <c r="C186" s="48" t="s">
        <v>356</v>
      </c>
      <c r="D186" s="29" t="s">
        <v>373</v>
      </c>
      <c r="E186" s="29" t="s">
        <v>8</v>
      </c>
      <c r="F186" t="s">
        <v>374</v>
      </c>
      <c r="G186" s="29" t="s">
        <v>373</v>
      </c>
      <c r="H186" t="str">
        <f t="shared" si="2"/>
        <v>Tanjung Payang</v>
      </c>
    </row>
    <row r="187" spans="1:8" ht="15">
      <c r="A187" s="29"/>
      <c r="B187" s="29"/>
      <c r="C187" s="48" t="s">
        <v>356</v>
      </c>
      <c r="D187" s="29" t="s">
        <v>375</v>
      </c>
      <c r="E187" s="29" t="s">
        <v>8</v>
      </c>
      <c r="F187" t="s">
        <v>376</v>
      </c>
      <c r="G187" s="29" t="s">
        <v>375</v>
      </c>
      <c r="H187" t="str">
        <f t="shared" si="2"/>
        <v>Tanjung Tebat</v>
      </c>
    </row>
    <row r="188" spans="1:8" ht="15">
      <c r="A188" s="29"/>
      <c r="B188" s="29"/>
      <c r="C188" s="48" t="s">
        <v>377</v>
      </c>
      <c r="D188" s="29" t="s">
        <v>378</v>
      </c>
      <c r="E188" s="29" t="s">
        <v>8</v>
      </c>
      <c r="F188" t="s">
        <v>379</v>
      </c>
      <c r="G188" s="29" t="s">
        <v>378</v>
      </c>
      <c r="H188" t="str">
        <f t="shared" si="2"/>
        <v>Gunung Agung</v>
      </c>
    </row>
    <row r="189" spans="1:8" ht="15">
      <c r="A189" s="29"/>
      <c r="B189" s="29"/>
      <c r="C189" s="48" t="s">
        <v>377</v>
      </c>
      <c r="D189" s="29" t="s">
        <v>380</v>
      </c>
      <c r="E189" s="29" t="s">
        <v>8</v>
      </c>
      <c r="F189" t="s">
        <v>217</v>
      </c>
      <c r="G189" s="29" t="s">
        <v>380</v>
      </c>
      <c r="H189" t="str">
        <f t="shared" si="2"/>
        <v>Karang Endah</v>
      </c>
    </row>
    <row r="190" spans="1:8" ht="15">
      <c r="A190" s="29"/>
      <c r="B190" s="29"/>
      <c r="C190" s="48" t="s">
        <v>377</v>
      </c>
      <c r="D190" s="29" t="s">
        <v>381</v>
      </c>
      <c r="E190" s="29" t="s">
        <v>8</v>
      </c>
      <c r="F190" t="s">
        <v>382</v>
      </c>
      <c r="G190" s="29" t="s">
        <v>381</v>
      </c>
      <c r="H190" t="str">
        <f t="shared" si="2"/>
        <v>Karang Rejo</v>
      </c>
    </row>
    <row r="191" spans="1:8" ht="15">
      <c r="A191" s="29"/>
      <c r="B191" s="29"/>
      <c r="C191" s="48" t="s">
        <v>377</v>
      </c>
      <c r="D191" s="29" t="s">
        <v>383</v>
      </c>
      <c r="E191" s="29" t="s">
        <v>8</v>
      </c>
      <c r="F191" t="s">
        <v>384</v>
      </c>
      <c r="G191" s="29" t="s">
        <v>383</v>
      </c>
      <c r="H191" t="str">
        <f t="shared" si="2"/>
        <v>Kebur</v>
      </c>
    </row>
    <row r="192" spans="1:8" ht="15">
      <c r="A192" s="29"/>
      <c r="B192" s="29"/>
      <c r="C192" s="48" t="s">
        <v>377</v>
      </c>
      <c r="D192" s="29" t="s">
        <v>385</v>
      </c>
      <c r="E192" s="29" t="s">
        <v>8</v>
      </c>
      <c r="F192" t="s">
        <v>386</v>
      </c>
      <c r="G192" s="29" t="s">
        <v>385</v>
      </c>
      <c r="H192" t="str">
        <f t="shared" si="2"/>
        <v>Lebak Budi</v>
      </c>
    </row>
    <row r="193" spans="1:8" ht="15">
      <c r="A193" s="29"/>
      <c r="B193" s="29"/>
      <c r="C193" s="48" t="s">
        <v>377</v>
      </c>
      <c r="D193" s="29" t="s">
        <v>387</v>
      </c>
      <c r="E193" s="29" t="s">
        <v>8</v>
      </c>
      <c r="F193" t="s">
        <v>388</v>
      </c>
      <c r="G193" s="29" t="s">
        <v>387</v>
      </c>
      <c r="H193" t="str">
        <f t="shared" si="2"/>
        <v>Lubuk Kepayang</v>
      </c>
    </row>
    <row r="194" spans="1:8" ht="15">
      <c r="A194" s="29"/>
      <c r="B194" s="29"/>
      <c r="C194" s="48" t="s">
        <v>377</v>
      </c>
      <c r="D194" s="29" t="s">
        <v>389</v>
      </c>
      <c r="E194" s="29" t="s">
        <v>8</v>
      </c>
      <c r="F194" t="s">
        <v>390</v>
      </c>
      <c r="G194" s="29" t="s">
        <v>389</v>
      </c>
      <c r="H194" t="str">
        <f aca="true" t="shared" si="3" ref="H194:H257">PROPER(F194)</f>
        <v>Merapi</v>
      </c>
    </row>
    <row r="195" spans="1:8" ht="15">
      <c r="A195" s="29"/>
      <c r="B195" s="29"/>
      <c r="C195" s="48" t="s">
        <v>377</v>
      </c>
      <c r="D195" s="29" t="s">
        <v>391</v>
      </c>
      <c r="E195" s="29" t="s">
        <v>8</v>
      </c>
      <c r="F195" t="s">
        <v>392</v>
      </c>
      <c r="G195" s="29" t="s">
        <v>391</v>
      </c>
      <c r="H195" t="str">
        <f t="shared" si="3"/>
        <v>Muara Maung</v>
      </c>
    </row>
    <row r="196" spans="1:8" ht="15">
      <c r="A196" s="29"/>
      <c r="B196" s="29"/>
      <c r="C196" s="48" t="s">
        <v>377</v>
      </c>
      <c r="D196" s="29" t="s">
        <v>393</v>
      </c>
      <c r="E196" s="29" t="s">
        <v>8</v>
      </c>
      <c r="F196" t="s">
        <v>394</v>
      </c>
      <c r="G196" s="29" t="s">
        <v>393</v>
      </c>
      <c r="H196" t="str">
        <f t="shared" si="3"/>
        <v>Muara Temiang</v>
      </c>
    </row>
    <row r="197" spans="1:8" ht="15">
      <c r="A197" s="29"/>
      <c r="B197" s="29"/>
      <c r="C197" s="48" t="s">
        <v>377</v>
      </c>
      <c r="D197" s="29" t="s">
        <v>395</v>
      </c>
      <c r="E197" s="29" t="s">
        <v>8</v>
      </c>
      <c r="F197" t="s">
        <v>396</v>
      </c>
      <c r="G197" s="29" t="s">
        <v>395</v>
      </c>
      <c r="H197" t="str">
        <f t="shared" si="3"/>
        <v>Negeri Agung</v>
      </c>
    </row>
    <row r="198" spans="1:8" ht="15">
      <c r="A198" s="29"/>
      <c r="B198" s="29"/>
      <c r="C198" s="48" t="s">
        <v>377</v>
      </c>
      <c r="D198" s="29" t="s">
        <v>397</v>
      </c>
      <c r="E198" s="29" t="s">
        <v>8</v>
      </c>
      <c r="F198" t="s">
        <v>398</v>
      </c>
      <c r="G198" s="29" t="s">
        <v>397</v>
      </c>
      <c r="H198" t="str">
        <f t="shared" si="3"/>
        <v>Payo</v>
      </c>
    </row>
    <row r="199" spans="1:8" ht="15">
      <c r="A199" s="29"/>
      <c r="B199" s="29"/>
      <c r="C199" s="48" t="s">
        <v>377</v>
      </c>
      <c r="D199" s="29" t="s">
        <v>399</v>
      </c>
      <c r="E199" s="29" t="s">
        <v>8</v>
      </c>
      <c r="F199" t="s">
        <v>400</v>
      </c>
      <c r="G199" s="29" t="s">
        <v>399</v>
      </c>
      <c r="H199" t="str">
        <f t="shared" si="3"/>
        <v>Purwosari</v>
      </c>
    </row>
    <row r="200" spans="1:8" ht="15">
      <c r="A200" s="29"/>
      <c r="B200" s="29"/>
      <c r="C200" s="48" t="s">
        <v>377</v>
      </c>
      <c r="D200" s="29" t="s">
        <v>401</v>
      </c>
      <c r="E200" s="29" t="s">
        <v>8</v>
      </c>
      <c r="F200" t="s">
        <v>402</v>
      </c>
      <c r="G200" s="29" t="s">
        <v>401</v>
      </c>
      <c r="H200" t="str">
        <f t="shared" si="3"/>
        <v>Suka Cinta</v>
      </c>
    </row>
    <row r="201" spans="1:8" ht="15">
      <c r="A201" s="29"/>
      <c r="B201" s="29"/>
      <c r="C201" s="48" t="s">
        <v>377</v>
      </c>
      <c r="D201" s="29" t="s">
        <v>403</v>
      </c>
      <c r="E201" s="29" t="s">
        <v>8</v>
      </c>
      <c r="F201" t="s">
        <v>404</v>
      </c>
      <c r="G201" s="29" t="s">
        <v>403</v>
      </c>
      <c r="H201" t="str">
        <f t="shared" si="3"/>
        <v>Suka Marga</v>
      </c>
    </row>
    <row r="202" spans="1:8" ht="15">
      <c r="A202" s="29"/>
      <c r="B202" s="29"/>
      <c r="C202" s="48" t="s">
        <v>377</v>
      </c>
      <c r="D202" s="29" t="s">
        <v>405</v>
      </c>
      <c r="E202" s="29" t="s">
        <v>8</v>
      </c>
      <c r="F202" t="s">
        <v>29</v>
      </c>
      <c r="G202" s="29" t="s">
        <v>405</v>
      </c>
      <c r="H202" t="str">
        <f t="shared" si="3"/>
        <v>Tanjung Baru</v>
      </c>
    </row>
    <row r="203" spans="1:8" ht="15">
      <c r="A203" s="29"/>
      <c r="B203" s="29"/>
      <c r="C203" s="48" t="s">
        <v>377</v>
      </c>
      <c r="D203" s="29" t="s">
        <v>406</v>
      </c>
      <c r="E203" s="29" t="s">
        <v>8</v>
      </c>
      <c r="F203" t="s">
        <v>407</v>
      </c>
      <c r="G203" s="29" t="s">
        <v>406</v>
      </c>
      <c r="H203" t="str">
        <f t="shared" si="3"/>
        <v>Tanjung Pinang</v>
      </c>
    </row>
    <row r="204" spans="1:8" ht="15">
      <c r="A204" s="29"/>
      <c r="B204" s="29"/>
      <c r="C204" s="48" t="s">
        <v>377</v>
      </c>
      <c r="D204" s="29" t="s">
        <v>408</v>
      </c>
      <c r="E204" s="29" t="s">
        <v>8</v>
      </c>
      <c r="F204" t="s">
        <v>409</v>
      </c>
      <c r="G204" s="29" t="s">
        <v>408</v>
      </c>
      <c r="H204" t="str">
        <f t="shared" si="3"/>
        <v>Tanjung Telang</v>
      </c>
    </row>
    <row r="205" spans="1:8" ht="15">
      <c r="A205" s="29"/>
      <c r="B205" s="29"/>
      <c r="C205" s="48" t="s">
        <v>377</v>
      </c>
      <c r="D205" s="29" t="s">
        <v>410</v>
      </c>
      <c r="E205" s="29" t="s">
        <v>8</v>
      </c>
      <c r="F205" t="s">
        <v>411</v>
      </c>
      <c r="G205" s="29" t="s">
        <v>410</v>
      </c>
      <c r="H205" t="str">
        <f t="shared" si="3"/>
        <v>Telatang</v>
      </c>
    </row>
    <row r="206" spans="1:8" ht="15">
      <c r="A206" s="29"/>
      <c r="B206" s="29"/>
      <c r="C206" s="48" t="s">
        <v>377</v>
      </c>
      <c r="D206" s="29" t="s">
        <v>412</v>
      </c>
      <c r="E206" s="29" t="s">
        <v>8</v>
      </c>
      <c r="F206" t="s">
        <v>413</v>
      </c>
      <c r="G206" s="29" t="s">
        <v>412</v>
      </c>
      <c r="H206" t="str">
        <f t="shared" si="3"/>
        <v>Ulak Pandan</v>
      </c>
    </row>
    <row r="207" spans="1:8" ht="15">
      <c r="A207" s="29"/>
      <c r="B207" s="29"/>
      <c r="C207" s="48" t="s">
        <v>414</v>
      </c>
      <c r="D207" s="29" t="s">
        <v>415</v>
      </c>
      <c r="E207" s="29" t="s">
        <v>8</v>
      </c>
      <c r="F207" t="s">
        <v>416</v>
      </c>
      <c r="G207" s="29" t="s">
        <v>415</v>
      </c>
      <c r="H207" t="str">
        <f t="shared" si="3"/>
        <v>Geramat</v>
      </c>
    </row>
    <row r="208" spans="1:8" ht="15">
      <c r="A208" s="29"/>
      <c r="B208" s="29"/>
      <c r="C208" s="48" t="s">
        <v>414</v>
      </c>
      <c r="D208" s="29" t="s">
        <v>417</v>
      </c>
      <c r="E208" s="29" t="s">
        <v>8</v>
      </c>
      <c r="F208" t="s">
        <v>418</v>
      </c>
      <c r="G208" s="29" t="s">
        <v>417</v>
      </c>
      <c r="H208" t="str">
        <f t="shared" si="3"/>
        <v>Lubuk Betung</v>
      </c>
    </row>
    <row r="209" spans="1:8" ht="15">
      <c r="A209" s="29"/>
      <c r="B209" s="29"/>
      <c r="C209" s="48" t="s">
        <v>414</v>
      </c>
      <c r="D209" s="29" t="s">
        <v>419</v>
      </c>
      <c r="E209" s="29" t="s">
        <v>8</v>
      </c>
      <c r="F209" t="s">
        <v>420</v>
      </c>
      <c r="G209" s="29" t="s">
        <v>419</v>
      </c>
      <c r="H209" t="str">
        <f t="shared" si="3"/>
        <v>Lubuk Pedaro</v>
      </c>
    </row>
    <row r="210" spans="1:8" ht="15">
      <c r="A210" s="29"/>
      <c r="B210" s="29"/>
      <c r="C210" s="48" t="s">
        <v>414</v>
      </c>
      <c r="D210" s="29" t="s">
        <v>421</v>
      </c>
      <c r="E210" s="29" t="s">
        <v>8</v>
      </c>
      <c r="F210" t="s">
        <v>422</v>
      </c>
      <c r="G210" s="29" t="s">
        <v>421</v>
      </c>
      <c r="H210" t="str">
        <f t="shared" si="3"/>
        <v>Padang</v>
      </c>
    </row>
    <row r="211" spans="1:8" ht="15">
      <c r="A211" s="29"/>
      <c r="B211" s="29"/>
      <c r="C211" s="48" t="s">
        <v>414</v>
      </c>
      <c r="D211" s="29" t="s">
        <v>423</v>
      </c>
      <c r="E211" s="29" t="s">
        <v>8</v>
      </c>
      <c r="F211" t="s">
        <v>424</v>
      </c>
      <c r="G211" s="29" t="s">
        <v>423</v>
      </c>
      <c r="H211" t="str">
        <f t="shared" si="3"/>
        <v>Perangai</v>
      </c>
    </row>
    <row r="212" spans="1:8" ht="15">
      <c r="A212" s="29"/>
      <c r="B212" s="29"/>
      <c r="C212" s="48" t="s">
        <v>414</v>
      </c>
      <c r="D212" s="29" t="s">
        <v>425</v>
      </c>
      <c r="E212" s="29" t="s">
        <v>8</v>
      </c>
      <c r="F212" t="s">
        <v>130</v>
      </c>
      <c r="G212" s="29" t="s">
        <v>425</v>
      </c>
      <c r="H212" t="str">
        <f t="shared" si="3"/>
        <v>Suka Merindu</v>
      </c>
    </row>
    <row r="213" spans="1:8" ht="15">
      <c r="A213" s="29"/>
      <c r="B213" s="29"/>
      <c r="C213" s="48" t="s">
        <v>414</v>
      </c>
      <c r="D213" s="29" t="s">
        <v>426</v>
      </c>
      <c r="E213" s="29" t="s">
        <v>8</v>
      </c>
      <c r="F213" t="s">
        <v>427</v>
      </c>
      <c r="G213" s="29" t="s">
        <v>426</v>
      </c>
      <c r="H213" t="str">
        <f t="shared" si="3"/>
        <v>Talang Akar</v>
      </c>
    </row>
    <row r="214" spans="1:8" ht="15">
      <c r="A214" s="29"/>
      <c r="B214" s="29"/>
      <c r="C214" s="48" t="s">
        <v>414</v>
      </c>
      <c r="D214" s="29" t="s">
        <v>428</v>
      </c>
      <c r="E214" s="29" t="s">
        <v>8</v>
      </c>
      <c r="F214" t="s">
        <v>31</v>
      </c>
      <c r="G214" s="29" t="s">
        <v>428</v>
      </c>
      <c r="H214" t="str">
        <f t="shared" si="3"/>
        <v>Tanjung Beringin</v>
      </c>
    </row>
    <row r="215" spans="1:8" ht="15">
      <c r="A215" s="29"/>
      <c r="B215" s="29"/>
      <c r="C215" s="48" t="s">
        <v>414</v>
      </c>
      <c r="D215" s="29" t="s">
        <v>429</v>
      </c>
      <c r="E215" s="29" t="s">
        <v>8</v>
      </c>
      <c r="F215" t="s">
        <v>98</v>
      </c>
      <c r="G215" s="29" t="s">
        <v>429</v>
      </c>
      <c r="H215" t="str">
        <f t="shared" si="3"/>
        <v>Tanjung Menang</v>
      </c>
    </row>
    <row r="216" spans="1:8" ht="15">
      <c r="A216" s="29"/>
      <c r="B216" s="29"/>
      <c r="C216" s="48" t="s">
        <v>430</v>
      </c>
      <c r="D216" s="29" t="s">
        <v>431</v>
      </c>
      <c r="E216" s="29" t="s">
        <v>8</v>
      </c>
      <c r="F216" t="s">
        <v>432</v>
      </c>
      <c r="G216" s="29" t="s">
        <v>431</v>
      </c>
      <c r="H216" t="str">
        <f t="shared" si="3"/>
        <v>Arahan</v>
      </c>
    </row>
    <row r="217" spans="1:8" ht="15">
      <c r="A217" s="29"/>
      <c r="B217" s="29"/>
      <c r="C217" s="48" t="s">
        <v>430</v>
      </c>
      <c r="D217" s="29" t="s">
        <v>433</v>
      </c>
      <c r="E217" s="29" t="s">
        <v>8</v>
      </c>
      <c r="F217" t="s">
        <v>434</v>
      </c>
      <c r="G217" s="29" t="s">
        <v>433</v>
      </c>
      <c r="H217" t="str">
        <f t="shared" si="3"/>
        <v>Banjar Sari</v>
      </c>
    </row>
    <row r="218" spans="1:8" ht="15">
      <c r="A218" s="29"/>
      <c r="B218" s="29"/>
      <c r="C218" s="48" t="s">
        <v>430</v>
      </c>
      <c r="D218" s="29" t="s">
        <v>435</v>
      </c>
      <c r="E218" s="29" t="s">
        <v>8</v>
      </c>
      <c r="F218" t="s">
        <v>436</v>
      </c>
      <c r="G218" s="29" t="s">
        <v>435</v>
      </c>
      <c r="H218" t="str">
        <f t="shared" si="3"/>
        <v>Cempaka Wangi</v>
      </c>
    </row>
    <row r="219" spans="1:8" ht="15">
      <c r="A219" s="29"/>
      <c r="B219" s="29"/>
      <c r="C219" s="48" t="s">
        <v>430</v>
      </c>
      <c r="D219" s="29" t="s">
        <v>437</v>
      </c>
      <c r="E219" s="29" t="s">
        <v>8</v>
      </c>
      <c r="F219" t="s">
        <v>207</v>
      </c>
      <c r="G219" s="29" t="s">
        <v>437</v>
      </c>
      <c r="H219" t="str">
        <f t="shared" si="3"/>
        <v>Gedung Agung</v>
      </c>
    </row>
    <row r="220" spans="1:8" ht="15">
      <c r="A220" s="29"/>
      <c r="B220" s="29"/>
      <c r="C220" s="48" t="s">
        <v>430</v>
      </c>
      <c r="D220" s="29" t="s">
        <v>438</v>
      </c>
      <c r="E220" s="29" t="s">
        <v>8</v>
      </c>
      <c r="F220" t="s">
        <v>215</v>
      </c>
      <c r="G220" s="29" t="s">
        <v>438</v>
      </c>
      <c r="H220" t="str">
        <f t="shared" si="3"/>
        <v>Gunung Kembang</v>
      </c>
    </row>
    <row r="221" spans="1:8" ht="15">
      <c r="A221" s="29"/>
      <c r="B221" s="29"/>
      <c r="C221" s="48" t="s">
        <v>430</v>
      </c>
      <c r="D221" s="29" t="s">
        <v>439</v>
      </c>
      <c r="E221" s="29" t="s">
        <v>8</v>
      </c>
      <c r="F221" t="s">
        <v>440</v>
      </c>
      <c r="G221" s="29" t="s">
        <v>439</v>
      </c>
      <c r="H221" t="str">
        <f t="shared" si="3"/>
        <v>Lebuay Bandung</v>
      </c>
    </row>
    <row r="222" spans="1:8" ht="15">
      <c r="A222" s="29"/>
      <c r="B222" s="29"/>
      <c r="C222" s="48" t="s">
        <v>430</v>
      </c>
      <c r="D222" s="29" t="s">
        <v>441</v>
      </c>
      <c r="E222" s="29" t="s">
        <v>8</v>
      </c>
      <c r="F222" t="s">
        <v>442</v>
      </c>
      <c r="G222" s="29" t="s">
        <v>441</v>
      </c>
      <c r="H222" t="str">
        <f t="shared" si="3"/>
        <v>Lematang Jaya</v>
      </c>
    </row>
    <row r="223" spans="1:8" ht="15">
      <c r="A223" s="29"/>
      <c r="B223" s="29"/>
      <c r="C223" s="48" t="s">
        <v>430</v>
      </c>
      <c r="D223" s="29" t="s">
        <v>443</v>
      </c>
      <c r="E223" s="29" t="s">
        <v>8</v>
      </c>
      <c r="F223" t="s">
        <v>444</v>
      </c>
      <c r="G223" s="29" t="s">
        <v>443</v>
      </c>
      <c r="H223" t="str">
        <f t="shared" si="3"/>
        <v>Muara Lawai</v>
      </c>
    </row>
    <row r="224" spans="1:8" ht="15">
      <c r="A224" s="29"/>
      <c r="B224" s="29"/>
      <c r="C224" s="48" t="s">
        <v>430</v>
      </c>
      <c r="D224" s="29" t="s">
        <v>445</v>
      </c>
      <c r="E224" s="29" t="s">
        <v>8</v>
      </c>
      <c r="F224" t="s">
        <v>156</v>
      </c>
      <c r="G224" s="29" t="s">
        <v>445</v>
      </c>
      <c r="H224" t="str">
        <f t="shared" si="3"/>
        <v>Nanjungan</v>
      </c>
    </row>
    <row r="225" spans="1:8" ht="15">
      <c r="A225" s="29"/>
      <c r="B225" s="29"/>
      <c r="C225" s="48" t="s">
        <v>430</v>
      </c>
      <c r="D225" s="29" t="s">
        <v>446</v>
      </c>
      <c r="E225" s="29" t="s">
        <v>8</v>
      </c>
      <c r="F225" t="s">
        <v>447</v>
      </c>
      <c r="G225" s="29" t="s">
        <v>446</v>
      </c>
      <c r="H225" t="str">
        <f t="shared" si="3"/>
        <v>Prabu Menang</v>
      </c>
    </row>
    <row r="226" spans="1:8" ht="15">
      <c r="A226" s="29"/>
      <c r="B226" s="29"/>
      <c r="C226" s="48" t="s">
        <v>430</v>
      </c>
      <c r="D226" s="29" t="s">
        <v>448</v>
      </c>
      <c r="E226" s="29" t="s">
        <v>8</v>
      </c>
      <c r="F226" t="s">
        <v>449</v>
      </c>
      <c r="G226" s="29" t="s">
        <v>448</v>
      </c>
      <c r="H226" t="str">
        <f t="shared" si="3"/>
        <v>Sengkuang</v>
      </c>
    </row>
    <row r="227" spans="1:8" ht="15">
      <c r="A227" s="29"/>
      <c r="B227" s="29"/>
      <c r="C227" s="48" t="s">
        <v>430</v>
      </c>
      <c r="D227" s="29" t="s">
        <v>450</v>
      </c>
      <c r="E227" s="29" t="s">
        <v>8</v>
      </c>
      <c r="F227" t="s">
        <v>168</v>
      </c>
      <c r="G227" s="29" t="s">
        <v>450</v>
      </c>
      <c r="H227" t="str">
        <f t="shared" si="3"/>
        <v>Sirah Pulau</v>
      </c>
    </row>
    <row r="228" spans="1:8" ht="15">
      <c r="A228" s="29"/>
      <c r="B228" s="29"/>
      <c r="C228" s="48" t="s">
        <v>430</v>
      </c>
      <c r="D228" s="29" t="s">
        <v>451</v>
      </c>
      <c r="E228" s="29" t="s">
        <v>8</v>
      </c>
      <c r="F228" t="s">
        <v>452</v>
      </c>
      <c r="G228" s="29" t="s">
        <v>451</v>
      </c>
      <c r="H228" t="str">
        <f t="shared" si="3"/>
        <v>Tanjung Jambu</v>
      </c>
    </row>
    <row r="229" spans="1:8" ht="15">
      <c r="A229" s="29"/>
      <c r="B229" s="29"/>
      <c r="C229" s="48" t="s">
        <v>430</v>
      </c>
      <c r="D229" s="29" t="s">
        <v>453</v>
      </c>
      <c r="E229" s="29" t="s">
        <v>8</v>
      </c>
      <c r="F229" t="s">
        <v>454</v>
      </c>
      <c r="G229" s="29" t="s">
        <v>453</v>
      </c>
      <c r="H229" t="str">
        <f t="shared" si="3"/>
        <v>Tanjung Lontar</v>
      </c>
    </row>
    <row r="230" spans="1:8" ht="15">
      <c r="A230" s="29"/>
      <c r="B230" s="29"/>
      <c r="C230" s="48" t="s">
        <v>455</v>
      </c>
      <c r="D230" s="29" t="s">
        <v>456</v>
      </c>
      <c r="E230" s="29" t="s">
        <v>8</v>
      </c>
      <c r="F230" t="s">
        <v>457</v>
      </c>
      <c r="G230" s="29" t="s">
        <v>456</v>
      </c>
      <c r="H230" t="str">
        <f t="shared" si="3"/>
        <v>Bandu Agung</v>
      </c>
    </row>
    <row r="231" spans="1:8" ht="15">
      <c r="A231" s="29"/>
      <c r="B231" s="29"/>
      <c r="C231" s="48" t="s">
        <v>455</v>
      </c>
      <c r="D231" s="29" t="s">
        <v>458</v>
      </c>
      <c r="E231" s="29" t="s">
        <v>8</v>
      </c>
      <c r="F231" t="s">
        <v>459</v>
      </c>
      <c r="G231" s="29" t="s">
        <v>458</v>
      </c>
      <c r="H231" t="str">
        <f t="shared" si="3"/>
        <v>Lawang Agung Baru</v>
      </c>
    </row>
    <row r="232" spans="1:8" ht="15">
      <c r="A232" s="29"/>
      <c r="B232" s="29"/>
      <c r="C232" s="48" t="s">
        <v>455</v>
      </c>
      <c r="D232" s="29" t="s">
        <v>460</v>
      </c>
      <c r="E232" s="29" t="s">
        <v>8</v>
      </c>
      <c r="F232" t="s">
        <v>461</v>
      </c>
      <c r="G232" s="29" t="s">
        <v>460</v>
      </c>
      <c r="H232" t="str">
        <f t="shared" si="3"/>
        <v>Lawang Agung Lama</v>
      </c>
    </row>
    <row r="233" spans="1:8" ht="15">
      <c r="A233" s="29"/>
      <c r="B233" s="29"/>
      <c r="C233" s="48" t="s">
        <v>455</v>
      </c>
      <c r="D233" s="29" t="s">
        <v>462</v>
      </c>
      <c r="E233" s="29" t="s">
        <v>8</v>
      </c>
      <c r="F233" t="s">
        <v>463</v>
      </c>
      <c r="G233" s="29" t="s">
        <v>462</v>
      </c>
      <c r="H233" t="str">
        <f t="shared" si="3"/>
        <v>Muara Gelumpai</v>
      </c>
    </row>
    <row r="234" spans="1:8" ht="15">
      <c r="A234" s="29"/>
      <c r="B234" s="29"/>
      <c r="C234" s="48" t="s">
        <v>455</v>
      </c>
      <c r="D234" s="29" t="s">
        <v>464</v>
      </c>
      <c r="E234" s="29" t="s">
        <v>8</v>
      </c>
      <c r="F234" t="s">
        <v>465</v>
      </c>
      <c r="G234" s="29" t="s">
        <v>464</v>
      </c>
      <c r="H234" t="str">
        <f t="shared" si="3"/>
        <v>Muara Jauh</v>
      </c>
    </row>
    <row r="235" spans="1:8" ht="15">
      <c r="A235" s="29"/>
      <c r="B235" s="29"/>
      <c r="C235" s="48" t="s">
        <v>455</v>
      </c>
      <c r="D235" s="29" t="s">
        <v>466</v>
      </c>
      <c r="E235" s="29" t="s">
        <v>8</v>
      </c>
      <c r="F235" t="s">
        <v>467</v>
      </c>
      <c r="G235" s="29" t="s">
        <v>466</v>
      </c>
      <c r="H235" t="str">
        <f t="shared" si="3"/>
        <v>Muara Payang</v>
      </c>
    </row>
    <row r="236" spans="1:8" ht="15">
      <c r="A236" s="29"/>
      <c r="B236" s="29"/>
      <c r="C236" s="48" t="s">
        <v>455</v>
      </c>
      <c r="D236" s="29" t="s">
        <v>468</v>
      </c>
      <c r="E236" s="29" t="s">
        <v>8</v>
      </c>
      <c r="F236" t="s">
        <v>469</v>
      </c>
      <c r="G236" s="29" t="s">
        <v>468</v>
      </c>
      <c r="H236" t="str">
        <f t="shared" si="3"/>
        <v>Talang Tinggi</v>
      </c>
    </row>
    <row r="237" spans="1:8" ht="15">
      <c r="A237" s="29"/>
      <c r="B237" s="29"/>
      <c r="C237" s="48" t="s">
        <v>470</v>
      </c>
      <c r="D237" s="29" t="s">
        <v>471</v>
      </c>
      <c r="E237" s="29" t="s">
        <v>8</v>
      </c>
      <c r="F237" t="s">
        <v>472</v>
      </c>
      <c r="G237" s="29" t="s">
        <v>471</v>
      </c>
      <c r="H237" t="str">
        <f t="shared" si="3"/>
        <v>Danau Belidang</v>
      </c>
    </row>
    <row r="238" spans="1:8" ht="15">
      <c r="A238" s="29"/>
      <c r="B238" s="29"/>
      <c r="C238" s="48" t="s">
        <v>470</v>
      </c>
      <c r="D238" s="29" t="s">
        <v>473</v>
      </c>
      <c r="E238" s="29" t="s">
        <v>8</v>
      </c>
      <c r="F238" t="s">
        <v>474</v>
      </c>
      <c r="G238" s="29" t="s">
        <v>473</v>
      </c>
      <c r="H238" t="str">
        <f t="shared" si="3"/>
        <v>Durian Dangkal</v>
      </c>
    </row>
    <row r="239" spans="1:8" ht="15">
      <c r="A239" s="29"/>
      <c r="B239" s="29"/>
      <c r="C239" s="48" t="s">
        <v>470</v>
      </c>
      <c r="D239" s="29" t="s">
        <v>475</v>
      </c>
      <c r="E239" s="29" t="s">
        <v>8</v>
      </c>
      <c r="F239" t="s">
        <v>476</v>
      </c>
      <c r="G239" s="29" t="s">
        <v>475</v>
      </c>
      <c r="H239" t="str">
        <f t="shared" si="3"/>
        <v>Jadian Baru</v>
      </c>
    </row>
    <row r="240" spans="1:8" ht="15">
      <c r="A240" s="29"/>
      <c r="B240" s="29"/>
      <c r="C240" s="48" t="s">
        <v>470</v>
      </c>
      <c r="D240" s="29" t="s">
        <v>477</v>
      </c>
      <c r="E240" s="29" t="s">
        <v>8</v>
      </c>
      <c r="F240" t="s">
        <v>478</v>
      </c>
      <c r="G240" s="29" t="s">
        <v>477</v>
      </c>
      <c r="H240" t="str">
        <f t="shared" si="3"/>
        <v>Jadian Lama</v>
      </c>
    </row>
    <row r="241" spans="1:8" ht="15">
      <c r="A241" s="29"/>
      <c r="B241" s="29"/>
      <c r="C241" s="48" t="s">
        <v>470</v>
      </c>
      <c r="D241" s="29" t="s">
        <v>479</v>
      </c>
      <c r="E241" s="29" t="s">
        <v>8</v>
      </c>
      <c r="F241" t="s">
        <v>150</v>
      </c>
      <c r="G241" s="29" t="s">
        <v>479</v>
      </c>
      <c r="H241" t="str">
        <f t="shared" si="3"/>
        <v>Keban Agung</v>
      </c>
    </row>
    <row r="242" spans="1:8" ht="15">
      <c r="A242" s="29"/>
      <c r="B242" s="29"/>
      <c r="C242" s="48" t="s">
        <v>470</v>
      </c>
      <c r="D242" s="29" t="s">
        <v>480</v>
      </c>
      <c r="E242" s="29" t="s">
        <v>8</v>
      </c>
      <c r="F242" t="s">
        <v>481</v>
      </c>
      <c r="G242" s="29" t="s">
        <v>480</v>
      </c>
      <c r="H242" t="str">
        <f t="shared" si="3"/>
        <v>Lubuk Dendan</v>
      </c>
    </row>
    <row r="243" spans="1:8" ht="15">
      <c r="A243" s="29"/>
      <c r="B243" s="29"/>
      <c r="C243" s="48" t="s">
        <v>470</v>
      </c>
      <c r="D243" s="29" t="s">
        <v>482</v>
      </c>
      <c r="E243" s="29" t="s">
        <v>8</v>
      </c>
      <c r="F243" t="s">
        <v>158</v>
      </c>
      <c r="G243" s="29" t="s">
        <v>482</v>
      </c>
      <c r="H243" t="str">
        <f t="shared" si="3"/>
        <v>Padang Bindu</v>
      </c>
    </row>
    <row r="244" spans="1:8" ht="15">
      <c r="A244" s="29"/>
      <c r="B244" s="29"/>
      <c r="C244" s="48" t="s">
        <v>470</v>
      </c>
      <c r="D244" s="29" t="s">
        <v>483</v>
      </c>
      <c r="E244" s="29" t="s">
        <v>8</v>
      </c>
      <c r="F244" t="s">
        <v>484</v>
      </c>
      <c r="G244" s="29" t="s">
        <v>483</v>
      </c>
      <c r="H244" t="str">
        <f t="shared" si="3"/>
        <v>Penandingan</v>
      </c>
    </row>
    <row r="245" spans="1:8" ht="15">
      <c r="A245" s="29"/>
      <c r="B245" s="29"/>
      <c r="C245" s="48" t="s">
        <v>470</v>
      </c>
      <c r="D245" s="29" t="s">
        <v>485</v>
      </c>
      <c r="E245" s="29" t="s">
        <v>8</v>
      </c>
      <c r="F245" t="s">
        <v>486</v>
      </c>
      <c r="G245" s="29" t="s">
        <v>485</v>
      </c>
      <c r="H245" t="str">
        <f t="shared" si="3"/>
        <v>Talang Berangin</v>
      </c>
    </row>
    <row r="246" spans="1:8" ht="15">
      <c r="A246" s="29"/>
      <c r="B246" s="29"/>
      <c r="C246" s="48" t="s">
        <v>470</v>
      </c>
      <c r="D246" s="29" t="s">
        <v>487</v>
      </c>
      <c r="E246" s="29" t="s">
        <v>8</v>
      </c>
      <c r="F246" t="s">
        <v>488</v>
      </c>
      <c r="G246" s="29" t="s">
        <v>487</v>
      </c>
      <c r="H246" t="str">
        <f t="shared" si="3"/>
        <v>Talang Padang</v>
      </c>
    </row>
    <row r="247" spans="1:8" ht="15">
      <c r="A247" s="29"/>
      <c r="B247" s="29"/>
      <c r="C247" s="48" t="s">
        <v>489</v>
      </c>
      <c r="D247" s="29" t="s">
        <v>490</v>
      </c>
      <c r="E247" s="29" t="s">
        <v>8</v>
      </c>
      <c r="F247" t="s">
        <v>491</v>
      </c>
      <c r="G247" s="29" t="s">
        <v>490</v>
      </c>
      <c r="H247" t="str">
        <f t="shared" si="3"/>
        <v>Air Puar</v>
      </c>
    </row>
    <row r="248" spans="1:8" ht="15">
      <c r="A248" s="29"/>
      <c r="B248" s="29"/>
      <c r="C248" s="48" t="s">
        <v>489</v>
      </c>
      <c r="D248" s="29" t="s">
        <v>492</v>
      </c>
      <c r="E248" s="29" t="s">
        <v>8</v>
      </c>
      <c r="F248" t="s">
        <v>493</v>
      </c>
      <c r="G248" s="29" t="s">
        <v>492</v>
      </c>
      <c r="H248" t="str">
        <f t="shared" si="3"/>
        <v>Babatan</v>
      </c>
    </row>
    <row r="249" spans="1:8" ht="15">
      <c r="A249" s="29"/>
      <c r="B249" s="29"/>
      <c r="C249" s="48" t="s">
        <v>489</v>
      </c>
      <c r="D249" s="29" t="s">
        <v>494</v>
      </c>
      <c r="E249" s="29" t="s">
        <v>8</v>
      </c>
      <c r="F249" t="s">
        <v>495</v>
      </c>
      <c r="G249" s="29" t="s">
        <v>494</v>
      </c>
      <c r="H249" t="str">
        <f t="shared" si="3"/>
        <v>Datar Balam</v>
      </c>
    </row>
    <row r="250" spans="1:8" ht="15">
      <c r="A250" s="29"/>
      <c r="B250" s="29"/>
      <c r="C250" s="48" t="s">
        <v>489</v>
      </c>
      <c r="D250" s="29" t="s">
        <v>496</v>
      </c>
      <c r="E250" s="29" t="s">
        <v>8</v>
      </c>
      <c r="F250" t="s">
        <v>416</v>
      </c>
      <c r="G250" s="29" t="s">
        <v>496</v>
      </c>
      <c r="H250" t="str">
        <f t="shared" si="3"/>
        <v>Geramat</v>
      </c>
    </row>
    <row r="251" spans="1:8" ht="15">
      <c r="A251" s="29"/>
      <c r="B251" s="29"/>
      <c r="C251" s="48" t="s">
        <v>489</v>
      </c>
      <c r="D251" s="29" t="s">
        <v>497</v>
      </c>
      <c r="E251" s="29" t="s">
        <v>8</v>
      </c>
      <c r="F251" t="s">
        <v>498</v>
      </c>
      <c r="G251" s="29" t="s">
        <v>497</v>
      </c>
      <c r="H251" t="str">
        <f t="shared" si="3"/>
        <v>Karang Lebak</v>
      </c>
    </row>
    <row r="252" spans="1:8" ht="15">
      <c r="A252" s="29"/>
      <c r="B252" s="29"/>
      <c r="C252" s="48" t="s">
        <v>489</v>
      </c>
      <c r="D252" s="29" t="s">
        <v>499</v>
      </c>
      <c r="E252" s="29" t="s">
        <v>8</v>
      </c>
      <c r="F252" t="s">
        <v>500</v>
      </c>
      <c r="G252" s="29" t="s">
        <v>499</v>
      </c>
      <c r="H252" t="str">
        <f t="shared" si="3"/>
        <v>Lawang Agung Mulak</v>
      </c>
    </row>
    <row r="253" spans="1:8" ht="15">
      <c r="A253" s="29"/>
      <c r="B253" s="29"/>
      <c r="C253" s="48" t="s">
        <v>489</v>
      </c>
      <c r="D253" s="29" t="s">
        <v>501</v>
      </c>
      <c r="E253" s="29" t="s">
        <v>8</v>
      </c>
      <c r="F253" t="s">
        <v>502</v>
      </c>
      <c r="G253" s="29" t="s">
        <v>501</v>
      </c>
      <c r="H253" t="str">
        <f t="shared" si="3"/>
        <v>Lesung Batu</v>
      </c>
    </row>
    <row r="254" spans="1:8" ht="15">
      <c r="A254" s="29"/>
      <c r="B254" s="29"/>
      <c r="C254" s="48" t="s">
        <v>489</v>
      </c>
      <c r="D254" s="29" t="s">
        <v>503</v>
      </c>
      <c r="E254" s="29" t="s">
        <v>8</v>
      </c>
      <c r="F254" t="s">
        <v>504</v>
      </c>
      <c r="G254" s="29" t="s">
        <v>503</v>
      </c>
      <c r="H254" t="str">
        <f t="shared" si="3"/>
        <v>Mengkenang</v>
      </c>
    </row>
    <row r="255" spans="1:8" ht="15">
      <c r="A255" s="29"/>
      <c r="B255" s="29"/>
      <c r="C255" s="48" t="s">
        <v>489</v>
      </c>
      <c r="D255" s="29" t="s">
        <v>505</v>
      </c>
      <c r="E255" s="29" t="s">
        <v>8</v>
      </c>
      <c r="F255" t="s">
        <v>506</v>
      </c>
      <c r="G255" s="29" t="s">
        <v>505</v>
      </c>
      <c r="H255" t="str">
        <f t="shared" si="3"/>
        <v>Muara Tiga</v>
      </c>
    </row>
    <row r="256" spans="1:8" ht="15">
      <c r="A256" s="29"/>
      <c r="B256" s="29"/>
      <c r="C256" s="48" t="s">
        <v>489</v>
      </c>
      <c r="D256" s="29" t="s">
        <v>507</v>
      </c>
      <c r="E256" s="29" t="s">
        <v>8</v>
      </c>
      <c r="F256" t="s">
        <v>508</v>
      </c>
      <c r="G256" s="29" t="s">
        <v>507</v>
      </c>
      <c r="H256" t="str">
        <f t="shared" si="3"/>
        <v>Padang Masat</v>
      </c>
    </row>
    <row r="257" spans="1:8" ht="15">
      <c r="A257" s="29"/>
      <c r="B257" s="29"/>
      <c r="C257" s="48" t="s">
        <v>489</v>
      </c>
      <c r="D257" s="29" t="s">
        <v>509</v>
      </c>
      <c r="E257" s="29" t="s">
        <v>8</v>
      </c>
      <c r="F257" t="s">
        <v>510</v>
      </c>
      <c r="G257" s="29" t="s">
        <v>509</v>
      </c>
      <c r="H257" t="str">
        <f t="shared" si="3"/>
        <v>Pajar Bulan</v>
      </c>
    </row>
    <row r="258" spans="1:8" ht="15">
      <c r="A258" s="29"/>
      <c r="B258" s="29"/>
      <c r="C258" s="48" t="s">
        <v>489</v>
      </c>
      <c r="D258" s="29" t="s">
        <v>511</v>
      </c>
      <c r="E258" s="29" t="s">
        <v>8</v>
      </c>
      <c r="F258" t="s">
        <v>512</v>
      </c>
      <c r="G258" s="29" t="s">
        <v>511</v>
      </c>
      <c r="H258" t="str">
        <f aca="true" t="shared" si="4" ref="H258:H321">PROPER(F258)</f>
        <v>Pengentaan</v>
      </c>
    </row>
    <row r="259" spans="1:8" ht="15">
      <c r="A259" s="29"/>
      <c r="B259" s="29"/>
      <c r="C259" s="48" t="s">
        <v>489</v>
      </c>
      <c r="D259" s="29" t="s">
        <v>513</v>
      </c>
      <c r="E259" s="29" t="s">
        <v>8</v>
      </c>
      <c r="F259" t="s">
        <v>514</v>
      </c>
      <c r="G259" s="29" t="s">
        <v>513</v>
      </c>
      <c r="H259" t="str">
        <f t="shared" si="4"/>
        <v>Penindayan</v>
      </c>
    </row>
    <row r="260" spans="1:8" ht="15">
      <c r="A260" s="29"/>
      <c r="B260" s="29"/>
      <c r="C260" s="48" t="s">
        <v>489</v>
      </c>
      <c r="D260" s="29" t="s">
        <v>515</v>
      </c>
      <c r="E260" s="29" t="s">
        <v>8</v>
      </c>
      <c r="F260" t="s">
        <v>449</v>
      </c>
      <c r="G260" s="29" t="s">
        <v>515</v>
      </c>
      <c r="H260" t="str">
        <f t="shared" si="4"/>
        <v>Sengkuang</v>
      </c>
    </row>
    <row r="261" spans="1:8" ht="15">
      <c r="A261" s="29"/>
      <c r="B261" s="29"/>
      <c r="C261" s="48" t="s">
        <v>489</v>
      </c>
      <c r="D261" s="29" t="s">
        <v>516</v>
      </c>
      <c r="E261" s="29" t="s">
        <v>8</v>
      </c>
      <c r="F261" t="s">
        <v>96</v>
      </c>
      <c r="G261" s="29" t="s">
        <v>516</v>
      </c>
      <c r="H261" t="str">
        <f t="shared" si="4"/>
        <v>Sukananti</v>
      </c>
    </row>
    <row r="262" spans="1:8" ht="15">
      <c r="A262" s="29"/>
      <c r="B262" s="29"/>
      <c r="C262" s="48" t="s">
        <v>489</v>
      </c>
      <c r="D262" s="29" t="s">
        <v>517</v>
      </c>
      <c r="E262" s="29" t="s">
        <v>8</v>
      </c>
      <c r="F262" t="s">
        <v>518</v>
      </c>
      <c r="G262" s="29" t="s">
        <v>517</v>
      </c>
      <c r="H262" t="str">
        <f t="shared" si="4"/>
        <v>Tebing Tinggi</v>
      </c>
    </row>
    <row r="263" spans="1:8" ht="15">
      <c r="A263" s="29"/>
      <c r="B263" s="29"/>
      <c r="C263" s="48" t="s">
        <v>519</v>
      </c>
      <c r="D263" s="29" t="s">
        <v>520</v>
      </c>
      <c r="E263" s="29" t="s">
        <v>8</v>
      </c>
      <c r="F263" t="s">
        <v>521</v>
      </c>
      <c r="G263" s="29" t="s">
        <v>520</v>
      </c>
      <c r="H263" t="str">
        <f t="shared" si="4"/>
        <v>Air Lingkar</v>
      </c>
    </row>
    <row r="264" spans="1:8" ht="15">
      <c r="A264" s="29"/>
      <c r="B264" s="29"/>
      <c r="C264" s="48" t="s">
        <v>519</v>
      </c>
      <c r="D264" s="29" t="s">
        <v>522</v>
      </c>
      <c r="E264" s="29" t="s">
        <v>8</v>
      </c>
      <c r="F264" t="s">
        <v>523</v>
      </c>
      <c r="G264" s="29" t="s">
        <v>522</v>
      </c>
      <c r="H264" t="str">
        <f t="shared" si="4"/>
        <v>Bandung Agung</v>
      </c>
    </row>
    <row r="265" spans="1:8" ht="15">
      <c r="A265" s="29"/>
      <c r="B265" s="29"/>
      <c r="C265" s="48" t="s">
        <v>519</v>
      </c>
      <c r="D265" s="29" t="s">
        <v>524</v>
      </c>
      <c r="E265" s="29" t="s">
        <v>8</v>
      </c>
      <c r="F265" t="s">
        <v>525</v>
      </c>
      <c r="G265" s="29" t="s">
        <v>524</v>
      </c>
      <c r="H265" t="str">
        <f t="shared" si="4"/>
        <v>Batu Rusa</v>
      </c>
    </row>
    <row r="266" spans="1:8" ht="15">
      <c r="A266" s="29"/>
      <c r="B266" s="29"/>
      <c r="C266" s="48" t="s">
        <v>519</v>
      </c>
      <c r="D266" s="29" t="s">
        <v>526</v>
      </c>
      <c r="E266" s="29" t="s">
        <v>8</v>
      </c>
      <c r="F266" t="s">
        <v>527</v>
      </c>
      <c r="G266" s="29" t="s">
        <v>526</v>
      </c>
      <c r="H266" t="str">
        <f t="shared" si="4"/>
        <v>Danau</v>
      </c>
    </row>
    <row r="267" spans="1:8" ht="15">
      <c r="A267" s="29"/>
      <c r="B267" s="29"/>
      <c r="C267" s="48" t="s">
        <v>519</v>
      </c>
      <c r="D267" s="29" t="s">
        <v>528</v>
      </c>
      <c r="E267" s="29" t="s">
        <v>8</v>
      </c>
      <c r="F267" t="s">
        <v>529</v>
      </c>
      <c r="G267" s="29" t="s">
        <v>528</v>
      </c>
      <c r="H267" t="str">
        <f t="shared" si="4"/>
        <v>Germidar Ilir</v>
      </c>
    </row>
    <row r="268" spans="1:8" ht="15">
      <c r="A268" s="29"/>
      <c r="B268" s="29"/>
      <c r="C268" s="48" t="s">
        <v>519</v>
      </c>
      <c r="D268" s="29" t="s">
        <v>530</v>
      </c>
      <c r="E268" s="29" t="s">
        <v>8</v>
      </c>
      <c r="F268" t="s">
        <v>531</v>
      </c>
      <c r="G268" s="29" t="s">
        <v>530</v>
      </c>
      <c r="H268" t="str">
        <f t="shared" si="4"/>
        <v>Germidar Ulu</v>
      </c>
    </row>
    <row r="269" spans="1:8" ht="15">
      <c r="A269" s="29"/>
      <c r="B269" s="29"/>
      <c r="C269" s="48" t="s">
        <v>519</v>
      </c>
      <c r="D269" s="29" t="s">
        <v>532</v>
      </c>
      <c r="E269" s="29" t="s">
        <v>8</v>
      </c>
      <c r="F269" t="s">
        <v>265</v>
      </c>
      <c r="G269" s="29" t="s">
        <v>532</v>
      </c>
      <c r="H269" t="str">
        <f t="shared" si="4"/>
        <v>Karang Agung</v>
      </c>
    </row>
    <row r="270" spans="1:8" ht="15">
      <c r="A270" s="29"/>
      <c r="B270" s="29"/>
      <c r="C270" s="48" t="s">
        <v>519</v>
      </c>
      <c r="D270" s="29" t="s">
        <v>533</v>
      </c>
      <c r="E270" s="29" t="s">
        <v>8</v>
      </c>
      <c r="F270" t="s">
        <v>75</v>
      </c>
      <c r="G270" s="29" t="s">
        <v>533</v>
      </c>
      <c r="H270" t="str">
        <f t="shared" si="4"/>
        <v>Kedaton</v>
      </c>
    </row>
    <row r="271" spans="1:8" ht="15">
      <c r="A271" s="29"/>
      <c r="B271" s="29"/>
      <c r="C271" s="48" t="s">
        <v>519</v>
      </c>
      <c r="D271" s="29" t="s">
        <v>534</v>
      </c>
      <c r="E271" s="29" t="s">
        <v>8</v>
      </c>
      <c r="F271" t="s">
        <v>535</v>
      </c>
      <c r="G271" s="29" t="s">
        <v>534</v>
      </c>
      <c r="H271" t="str">
        <f t="shared" si="4"/>
        <v>Kupang</v>
      </c>
    </row>
    <row r="272" spans="1:8" ht="15">
      <c r="A272" s="29"/>
      <c r="B272" s="29"/>
      <c r="C272" s="48" t="s">
        <v>519</v>
      </c>
      <c r="D272" s="29" t="s">
        <v>536</v>
      </c>
      <c r="E272" s="29" t="s">
        <v>8</v>
      </c>
      <c r="F272" t="s">
        <v>502</v>
      </c>
      <c r="G272" s="29" t="s">
        <v>536</v>
      </c>
      <c r="H272" t="str">
        <f t="shared" si="4"/>
        <v>Lesung Batu</v>
      </c>
    </row>
    <row r="273" spans="1:8" ht="15">
      <c r="A273" s="29"/>
      <c r="B273" s="29"/>
      <c r="C273" s="48" t="s">
        <v>519</v>
      </c>
      <c r="D273" s="29" t="s">
        <v>537</v>
      </c>
      <c r="E273" s="29" t="s">
        <v>8</v>
      </c>
      <c r="F273" t="s">
        <v>538</v>
      </c>
      <c r="G273" s="29" t="s">
        <v>537</v>
      </c>
      <c r="H273" t="str">
        <f t="shared" si="4"/>
        <v>Merindu</v>
      </c>
    </row>
    <row r="274" spans="1:8" ht="15">
      <c r="A274" s="29"/>
      <c r="B274" s="29"/>
      <c r="C274" s="48" t="s">
        <v>519</v>
      </c>
      <c r="D274" s="29" t="s">
        <v>539</v>
      </c>
      <c r="E274" s="29" t="s">
        <v>8</v>
      </c>
      <c r="F274" t="s">
        <v>540</v>
      </c>
      <c r="G274" s="29" t="s">
        <v>539</v>
      </c>
      <c r="H274" t="str">
        <f t="shared" si="4"/>
        <v>Muara Dua</v>
      </c>
    </row>
    <row r="275" spans="1:8" ht="15">
      <c r="A275" s="29"/>
      <c r="B275" s="29"/>
      <c r="C275" s="48" t="s">
        <v>519</v>
      </c>
      <c r="D275" s="29" t="s">
        <v>541</v>
      </c>
      <c r="E275" s="29" t="s">
        <v>8</v>
      </c>
      <c r="F275" t="s">
        <v>542</v>
      </c>
      <c r="G275" s="29" t="s">
        <v>541</v>
      </c>
      <c r="H275" t="str">
        <f t="shared" si="4"/>
        <v>Padang Pagun</v>
      </c>
    </row>
    <row r="276" spans="1:8" ht="15">
      <c r="A276" s="29"/>
      <c r="B276" s="29"/>
      <c r="C276" s="48" t="s">
        <v>519</v>
      </c>
      <c r="D276" s="29" t="s">
        <v>543</v>
      </c>
      <c r="E276" s="29" t="s">
        <v>8</v>
      </c>
      <c r="F276" t="s">
        <v>544</v>
      </c>
      <c r="G276" s="29" t="s">
        <v>543</v>
      </c>
      <c r="H276" t="str">
        <f t="shared" si="4"/>
        <v>Pagar Alam</v>
      </c>
    </row>
    <row r="277" spans="1:8" ht="15">
      <c r="A277" s="29"/>
      <c r="B277" s="29"/>
      <c r="C277" s="48" t="s">
        <v>519</v>
      </c>
      <c r="D277" s="29" t="s">
        <v>545</v>
      </c>
      <c r="E277" s="29" t="s">
        <v>8</v>
      </c>
      <c r="F277" t="s">
        <v>546</v>
      </c>
      <c r="G277" s="29" t="s">
        <v>545</v>
      </c>
      <c r="H277" t="str">
        <f t="shared" si="4"/>
        <v>Pagar Gunung</v>
      </c>
    </row>
    <row r="278" spans="1:8" ht="15">
      <c r="A278" s="29"/>
      <c r="B278" s="29"/>
      <c r="C278" s="48" t="s">
        <v>519</v>
      </c>
      <c r="D278" s="29" t="s">
        <v>547</v>
      </c>
      <c r="E278" s="29" t="s">
        <v>8</v>
      </c>
      <c r="F278" t="s">
        <v>90</v>
      </c>
      <c r="G278" s="29" t="s">
        <v>547</v>
      </c>
      <c r="H278" t="str">
        <f t="shared" si="4"/>
        <v>Penantian</v>
      </c>
    </row>
    <row r="279" spans="1:8" ht="15">
      <c r="A279" s="29"/>
      <c r="B279" s="29"/>
      <c r="C279" s="48" t="s">
        <v>519</v>
      </c>
      <c r="D279" s="29" t="s">
        <v>548</v>
      </c>
      <c r="E279" s="29" t="s">
        <v>8</v>
      </c>
      <c r="F279" t="s">
        <v>549</v>
      </c>
      <c r="G279" s="29" t="s">
        <v>548</v>
      </c>
      <c r="H279" t="str">
        <f t="shared" si="4"/>
        <v>Rimba Sujud</v>
      </c>
    </row>
    <row r="280" spans="1:8" ht="15">
      <c r="A280" s="29"/>
      <c r="B280" s="29"/>
      <c r="C280" s="48" t="s">
        <v>519</v>
      </c>
      <c r="D280" s="29" t="s">
        <v>550</v>
      </c>
      <c r="E280" s="29" t="s">
        <v>8</v>
      </c>
      <c r="F280" t="s">
        <v>551</v>
      </c>
      <c r="G280" s="29" t="s">
        <v>550</v>
      </c>
      <c r="H280" t="str">
        <f t="shared" si="4"/>
        <v>Sawah Darat</v>
      </c>
    </row>
    <row r="281" spans="1:8" ht="15">
      <c r="A281" s="29"/>
      <c r="B281" s="29"/>
      <c r="C281" s="48" t="s">
        <v>519</v>
      </c>
      <c r="D281" s="29" t="s">
        <v>552</v>
      </c>
      <c r="E281" s="29" t="s">
        <v>8</v>
      </c>
      <c r="F281" t="s">
        <v>553</v>
      </c>
      <c r="G281" s="29" t="s">
        <v>552</v>
      </c>
      <c r="H281" t="str">
        <f t="shared" si="4"/>
        <v>Siring Agung</v>
      </c>
    </row>
    <row r="282" spans="1:8" ht="15">
      <c r="A282" s="29"/>
      <c r="B282" s="29"/>
      <c r="C282" s="48" t="s">
        <v>519</v>
      </c>
      <c r="D282" s="29" t="s">
        <v>554</v>
      </c>
      <c r="E282" s="29" t="s">
        <v>8</v>
      </c>
      <c r="F282" t="s">
        <v>555</v>
      </c>
      <c r="G282" s="29" t="s">
        <v>554</v>
      </c>
      <c r="H282" t="str">
        <f t="shared" si="4"/>
        <v>Tanjung Agung</v>
      </c>
    </row>
    <row r="283" spans="1:8" ht="15">
      <c r="A283" s="29"/>
      <c r="B283" s="29"/>
      <c r="C283" s="48" t="s">
        <v>556</v>
      </c>
      <c r="D283" s="29" t="s">
        <v>557</v>
      </c>
      <c r="E283" s="29" t="s">
        <v>8</v>
      </c>
      <c r="F283" t="s">
        <v>558</v>
      </c>
      <c r="G283" s="29" t="s">
        <v>557</v>
      </c>
      <c r="H283" t="str">
        <f t="shared" si="4"/>
        <v>Aceh</v>
      </c>
    </row>
    <row r="284" spans="1:8" ht="15">
      <c r="A284" s="29"/>
      <c r="B284" s="29"/>
      <c r="C284" s="48" t="s">
        <v>556</v>
      </c>
      <c r="D284" s="29" t="s">
        <v>559</v>
      </c>
      <c r="E284" s="29" t="s">
        <v>8</v>
      </c>
      <c r="F284" t="s">
        <v>560</v>
      </c>
      <c r="G284" s="29" t="s">
        <v>559</v>
      </c>
      <c r="H284" t="str">
        <f t="shared" si="4"/>
        <v>Bantunan</v>
      </c>
    </row>
    <row r="285" spans="1:8" ht="15">
      <c r="A285" s="29"/>
      <c r="B285" s="29"/>
      <c r="C285" s="48" t="s">
        <v>556</v>
      </c>
      <c r="D285" s="29" t="s">
        <v>561</v>
      </c>
      <c r="E285" s="29" t="s">
        <v>8</v>
      </c>
      <c r="F285" t="s">
        <v>562</v>
      </c>
      <c r="G285" s="29" t="s">
        <v>561</v>
      </c>
      <c r="H285" t="str">
        <f t="shared" si="4"/>
        <v>Benua Raja</v>
      </c>
    </row>
    <row r="286" spans="1:8" ht="15">
      <c r="A286" s="29"/>
      <c r="B286" s="29"/>
      <c r="C286" s="48" t="s">
        <v>556</v>
      </c>
      <c r="D286" s="29" t="s">
        <v>563</v>
      </c>
      <c r="E286" s="29" t="s">
        <v>8</v>
      </c>
      <c r="F286" t="s">
        <v>564</v>
      </c>
      <c r="G286" s="29" t="s">
        <v>563</v>
      </c>
      <c r="H286" t="str">
        <f t="shared" si="4"/>
        <v>Gelung Sakti</v>
      </c>
    </row>
    <row r="287" spans="1:8" ht="15">
      <c r="A287" s="29"/>
      <c r="B287" s="29"/>
      <c r="C287" s="48" t="s">
        <v>556</v>
      </c>
      <c r="D287" s="29" t="s">
        <v>565</v>
      </c>
      <c r="E287" s="29" t="s">
        <v>8</v>
      </c>
      <c r="F287" t="s">
        <v>566</v>
      </c>
      <c r="G287" s="29" t="s">
        <v>565</v>
      </c>
      <c r="H287" t="str">
        <f t="shared" si="4"/>
        <v>Jenti`An</v>
      </c>
    </row>
    <row r="288" spans="1:8" ht="15">
      <c r="A288" s="29"/>
      <c r="B288" s="29"/>
      <c r="C288" s="48" t="s">
        <v>556</v>
      </c>
      <c r="D288" s="29" t="s">
        <v>567</v>
      </c>
      <c r="E288" s="29" t="s">
        <v>8</v>
      </c>
      <c r="F288" t="s">
        <v>568</v>
      </c>
      <c r="G288" s="29" t="s">
        <v>567</v>
      </c>
      <c r="H288" t="str">
        <f t="shared" si="4"/>
        <v>Kota Raya Darat</v>
      </c>
    </row>
    <row r="289" spans="1:8" ht="15">
      <c r="A289" s="29"/>
      <c r="B289" s="29"/>
      <c r="C289" s="48" t="s">
        <v>556</v>
      </c>
      <c r="D289" s="29" t="s">
        <v>569</v>
      </c>
      <c r="E289" s="29" t="s">
        <v>8</v>
      </c>
      <c r="F289" t="s">
        <v>570</v>
      </c>
      <c r="G289" s="29" t="s">
        <v>569</v>
      </c>
      <c r="H289" t="str">
        <f t="shared" si="4"/>
        <v>Kota Raya Lembak</v>
      </c>
    </row>
    <row r="290" spans="1:8" ht="15">
      <c r="A290" s="29"/>
      <c r="B290" s="29"/>
      <c r="C290" s="48" t="s">
        <v>556</v>
      </c>
      <c r="D290" s="29" t="s">
        <v>571</v>
      </c>
      <c r="E290" s="29" t="s">
        <v>8</v>
      </c>
      <c r="F290" t="s">
        <v>510</v>
      </c>
      <c r="G290" s="29" t="s">
        <v>571</v>
      </c>
      <c r="H290" t="str">
        <f t="shared" si="4"/>
        <v>Pajar Bulan</v>
      </c>
    </row>
    <row r="291" spans="1:8" ht="15">
      <c r="A291" s="29"/>
      <c r="B291" s="29"/>
      <c r="C291" s="48" t="s">
        <v>556</v>
      </c>
      <c r="D291" s="29" t="s">
        <v>572</v>
      </c>
      <c r="E291" s="29" t="s">
        <v>8</v>
      </c>
      <c r="F291" t="s">
        <v>573</v>
      </c>
      <c r="G291" s="29" t="s">
        <v>572</v>
      </c>
      <c r="H291" t="str">
        <f t="shared" si="4"/>
        <v>Pajar Tinggi</v>
      </c>
    </row>
    <row r="292" spans="1:8" ht="15">
      <c r="A292" s="29"/>
      <c r="B292" s="29"/>
      <c r="C292" s="48" t="s">
        <v>556</v>
      </c>
      <c r="D292" s="29" t="s">
        <v>574</v>
      </c>
      <c r="E292" s="29" t="s">
        <v>8</v>
      </c>
      <c r="F292" t="s">
        <v>575</v>
      </c>
      <c r="G292" s="29" t="s">
        <v>574</v>
      </c>
      <c r="H292" t="str">
        <f t="shared" si="4"/>
        <v>Pulau</v>
      </c>
    </row>
    <row r="293" spans="1:8" ht="15">
      <c r="A293" s="29"/>
      <c r="B293" s="29"/>
      <c r="C293" s="48" t="s">
        <v>556</v>
      </c>
      <c r="D293" s="29" t="s">
        <v>576</v>
      </c>
      <c r="E293" s="29" t="s">
        <v>8</v>
      </c>
      <c r="F293" t="s">
        <v>577</v>
      </c>
      <c r="G293" s="29" t="s">
        <v>576</v>
      </c>
      <c r="H293" t="str">
        <f t="shared" si="4"/>
        <v>Pulau Panggung</v>
      </c>
    </row>
    <row r="294" spans="1:8" ht="15">
      <c r="A294" s="29"/>
      <c r="B294" s="29"/>
      <c r="C294" s="48" t="s">
        <v>556</v>
      </c>
      <c r="D294" s="29" t="s">
        <v>578</v>
      </c>
      <c r="E294" s="29" t="s">
        <v>8</v>
      </c>
      <c r="F294" t="s">
        <v>579</v>
      </c>
      <c r="G294" s="29" t="s">
        <v>578</v>
      </c>
      <c r="H294" t="str">
        <f t="shared" si="4"/>
        <v>Suka Bumi</v>
      </c>
    </row>
    <row r="295" spans="1:8" ht="15">
      <c r="A295" s="29"/>
      <c r="B295" s="29"/>
      <c r="C295" s="48" t="s">
        <v>556</v>
      </c>
      <c r="D295" s="29" t="s">
        <v>580</v>
      </c>
      <c r="E295" s="29" t="s">
        <v>8</v>
      </c>
      <c r="F295" t="s">
        <v>581</v>
      </c>
      <c r="G295" s="29" t="s">
        <v>580</v>
      </c>
      <c r="H295" t="str">
        <f t="shared" si="4"/>
        <v>Sumur</v>
      </c>
    </row>
    <row r="296" spans="1:8" ht="15">
      <c r="A296" s="29"/>
      <c r="B296" s="29"/>
      <c r="C296" s="48" t="s">
        <v>556</v>
      </c>
      <c r="D296" s="29" t="s">
        <v>582</v>
      </c>
      <c r="E296" s="29" t="s">
        <v>8</v>
      </c>
      <c r="F296" t="s">
        <v>583</v>
      </c>
      <c r="G296" s="29" t="s">
        <v>582</v>
      </c>
      <c r="H296" t="str">
        <f t="shared" si="4"/>
        <v>Talang Baru</v>
      </c>
    </row>
    <row r="297" spans="1:8" ht="15">
      <c r="A297" s="29"/>
      <c r="B297" s="29"/>
      <c r="C297" s="48" t="s">
        <v>556</v>
      </c>
      <c r="D297" s="29" t="s">
        <v>584</v>
      </c>
      <c r="E297" s="29" t="s">
        <v>8</v>
      </c>
      <c r="F297" t="s">
        <v>585</v>
      </c>
      <c r="G297" s="29" t="s">
        <v>584</v>
      </c>
      <c r="H297" t="str">
        <f t="shared" si="4"/>
        <v>Talang Mengkenang</v>
      </c>
    </row>
    <row r="298" spans="1:8" ht="15">
      <c r="A298" s="29"/>
      <c r="B298" s="29"/>
      <c r="C298" s="48" t="s">
        <v>556</v>
      </c>
      <c r="D298" s="29" t="s">
        <v>586</v>
      </c>
      <c r="E298" s="29" t="s">
        <v>8</v>
      </c>
      <c r="F298" t="s">
        <v>587</v>
      </c>
      <c r="G298" s="29" t="s">
        <v>586</v>
      </c>
      <c r="H298" t="str">
        <f t="shared" si="4"/>
        <v>Talang Padang Tinggi</v>
      </c>
    </row>
    <row r="299" spans="1:8" ht="15">
      <c r="A299" s="29"/>
      <c r="B299" s="29"/>
      <c r="C299" s="48" t="s">
        <v>556</v>
      </c>
      <c r="D299" s="29" t="s">
        <v>588</v>
      </c>
      <c r="E299" s="29" t="s">
        <v>8</v>
      </c>
      <c r="F299" t="s">
        <v>589</v>
      </c>
      <c r="G299" s="29" t="s">
        <v>588</v>
      </c>
      <c r="H299" t="str">
        <f t="shared" si="4"/>
        <v>Talang Pagar Agung</v>
      </c>
    </row>
    <row r="300" spans="1:8" ht="15">
      <c r="A300" s="29"/>
      <c r="B300" s="29"/>
      <c r="C300" s="48" t="s">
        <v>556</v>
      </c>
      <c r="D300" s="29" t="s">
        <v>590</v>
      </c>
      <c r="E300" s="29" t="s">
        <v>8</v>
      </c>
      <c r="F300" t="s">
        <v>591</v>
      </c>
      <c r="G300" s="29" t="s">
        <v>590</v>
      </c>
      <c r="H300" t="str">
        <f t="shared" si="4"/>
        <v>Talang Tangsi</v>
      </c>
    </row>
    <row r="301" spans="1:8" ht="15">
      <c r="A301" s="29"/>
      <c r="B301" s="29"/>
      <c r="C301" s="48" t="s">
        <v>556</v>
      </c>
      <c r="D301" s="29" t="s">
        <v>592</v>
      </c>
      <c r="E301" s="29" t="s">
        <v>8</v>
      </c>
      <c r="F301" t="s">
        <v>593</v>
      </c>
      <c r="G301" s="29" t="s">
        <v>592</v>
      </c>
      <c r="H301" t="str">
        <f t="shared" si="4"/>
        <v>Tongkok</v>
      </c>
    </row>
    <row r="302" spans="1:8" ht="15">
      <c r="A302" s="29"/>
      <c r="B302" s="29"/>
      <c r="C302" s="48" t="s">
        <v>556</v>
      </c>
      <c r="D302" s="29" t="s">
        <v>594</v>
      </c>
      <c r="E302" s="29" t="s">
        <v>8</v>
      </c>
      <c r="F302" t="s">
        <v>133</v>
      </c>
      <c r="G302" s="29" t="s">
        <v>594</v>
      </c>
      <c r="H302" t="str">
        <f t="shared" si="4"/>
        <v>Ulak Bandung</v>
      </c>
    </row>
    <row r="303" spans="1:8" ht="15">
      <c r="A303" s="29"/>
      <c r="B303" s="29"/>
      <c r="C303" s="48" t="s">
        <v>595</v>
      </c>
      <c r="D303" s="29" t="s">
        <v>596</v>
      </c>
      <c r="E303" s="29" t="s">
        <v>8</v>
      </c>
      <c r="F303" t="s">
        <v>597</v>
      </c>
      <c r="G303" s="29" t="s">
        <v>596</v>
      </c>
      <c r="H303" t="str">
        <f t="shared" si="4"/>
        <v>Batu Niding</v>
      </c>
    </row>
    <row r="304" spans="1:8" ht="15">
      <c r="A304" s="29"/>
      <c r="B304" s="29"/>
      <c r="C304" s="48" t="s">
        <v>595</v>
      </c>
      <c r="D304" s="29" t="s">
        <v>598</v>
      </c>
      <c r="E304" s="29" t="s">
        <v>8</v>
      </c>
      <c r="F304" t="s">
        <v>599</v>
      </c>
      <c r="G304" s="29" t="s">
        <v>598</v>
      </c>
      <c r="H304" t="str">
        <f t="shared" si="4"/>
        <v>Lubuk Atung</v>
      </c>
    </row>
    <row r="305" spans="1:8" ht="15">
      <c r="A305" s="29"/>
      <c r="B305" s="29"/>
      <c r="C305" s="48" t="s">
        <v>595</v>
      </c>
      <c r="D305" s="29" t="s">
        <v>600</v>
      </c>
      <c r="E305" s="29" t="s">
        <v>8</v>
      </c>
      <c r="F305" t="s">
        <v>601</v>
      </c>
      <c r="G305" s="29" t="s">
        <v>600</v>
      </c>
      <c r="H305" t="str">
        <f t="shared" si="4"/>
        <v>Lubuk Mabar</v>
      </c>
    </row>
    <row r="306" spans="1:8" ht="15">
      <c r="A306" s="29"/>
      <c r="B306" s="29"/>
      <c r="C306" s="48" t="s">
        <v>595</v>
      </c>
      <c r="D306" s="29" t="s">
        <v>602</v>
      </c>
      <c r="E306" s="29" t="s">
        <v>8</v>
      </c>
      <c r="F306" t="s">
        <v>603</v>
      </c>
      <c r="G306" s="29" t="s">
        <v>602</v>
      </c>
      <c r="H306" t="str">
        <f t="shared" si="4"/>
        <v>Lubuk Tuba</v>
      </c>
    </row>
    <row r="307" spans="1:8" ht="15">
      <c r="A307" s="29"/>
      <c r="B307" s="29"/>
      <c r="C307" s="48" t="s">
        <v>595</v>
      </c>
      <c r="D307" s="29" t="s">
        <v>604</v>
      </c>
      <c r="E307" s="29" t="s">
        <v>8</v>
      </c>
      <c r="F307" t="s">
        <v>366</v>
      </c>
      <c r="G307" s="29" t="s">
        <v>604</v>
      </c>
      <c r="H307" t="str">
        <f t="shared" si="4"/>
        <v>Muara Cawang</v>
      </c>
    </row>
    <row r="308" spans="1:8" ht="15">
      <c r="A308" s="29"/>
      <c r="B308" s="29"/>
      <c r="C308" s="48" t="s">
        <v>595</v>
      </c>
      <c r="D308" s="29" t="s">
        <v>605</v>
      </c>
      <c r="E308" s="29" t="s">
        <v>8</v>
      </c>
      <c r="F308" t="s">
        <v>323</v>
      </c>
      <c r="G308" s="29" t="s">
        <v>605</v>
      </c>
      <c r="H308" t="str">
        <f t="shared" si="4"/>
        <v>Pagar Agung</v>
      </c>
    </row>
    <row r="309" spans="1:8" ht="15">
      <c r="A309" s="29"/>
      <c r="B309" s="29"/>
      <c r="C309" s="48" t="s">
        <v>595</v>
      </c>
      <c r="D309" s="29" t="s">
        <v>606</v>
      </c>
      <c r="E309" s="29" t="s">
        <v>8</v>
      </c>
      <c r="F309" t="s">
        <v>484</v>
      </c>
      <c r="G309" s="29" t="s">
        <v>606</v>
      </c>
      <c r="H309" t="str">
        <f t="shared" si="4"/>
        <v>Penandingan</v>
      </c>
    </row>
    <row r="310" spans="1:8" ht="15">
      <c r="A310" s="29"/>
      <c r="B310" s="29"/>
      <c r="C310" s="48" t="s">
        <v>595</v>
      </c>
      <c r="D310" s="29" t="s">
        <v>607</v>
      </c>
      <c r="E310" s="29" t="s">
        <v>8</v>
      </c>
      <c r="F310" t="s">
        <v>608</v>
      </c>
      <c r="G310" s="29" t="s">
        <v>607</v>
      </c>
      <c r="H310" t="str">
        <f t="shared" si="4"/>
        <v>Sukajadi</v>
      </c>
    </row>
    <row r="311" spans="1:8" ht="15">
      <c r="A311" s="29"/>
      <c r="B311" s="29"/>
      <c r="C311" s="48" t="s">
        <v>595</v>
      </c>
      <c r="D311" s="29" t="s">
        <v>609</v>
      </c>
      <c r="E311" s="29" t="s">
        <v>8</v>
      </c>
      <c r="F311" t="s">
        <v>469</v>
      </c>
      <c r="G311" s="29" t="s">
        <v>609</v>
      </c>
      <c r="H311" t="str">
        <f t="shared" si="4"/>
        <v>Talang Tinggi</v>
      </c>
    </row>
    <row r="312" spans="1:8" ht="15">
      <c r="A312" s="29"/>
      <c r="B312" s="29"/>
      <c r="C312" s="48" t="s">
        <v>595</v>
      </c>
      <c r="D312" s="29" t="s">
        <v>610</v>
      </c>
      <c r="E312" s="29" t="s">
        <v>8</v>
      </c>
      <c r="F312" t="s">
        <v>555</v>
      </c>
      <c r="G312" s="29" t="s">
        <v>610</v>
      </c>
      <c r="H312" t="str">
        <f t="shared" si="4"/>
        <v>Tanjung Agung</v>
      </c>
    </row>
    <row r="313" spans="1:8" ht="15">
      <c r="A313" s="29"/>
      <c r="B313" s="29"/>
      <c r="C313" s="48" t="s">
        <v>595</v>
      </c>
      <c r="D313" s="29" t="s">
        <v>611</v>
      </c>
      <c r="E313" s="29" t="s">
        <v>8</v>
      </c>
      <c r="F313" t="s">
        <v>612</v>
      </c>
      <c r="G313" s="29" t="s">
        <v>611</v>
      </c>
      <c r="H313" t="str">
        <f t="shared" si="4"/>
        <v>Tanjung Raya</v>
      </c>
    </row>
    <row r="314" spans="1:8" ht="15">
      <c r="A314" s="29"/>
      <c r="B314" s="29"/>
      <c r="C314" s="48" t="s">
        <v>613</v>
      </c>
      <c r="D314" s="29" t="s">
        <v>614</v>
      </c>
      <c r="E314" s="29" t="s">
        <v>8</v>
      </c>
      <c r="F314" t="s">
        <v>615</v>
      </c>
      <c r="G314" s="29" t="s">
        <v>614</v>
      </c>
      <c r="H314" t="str">
        <f t="shared" si="4"/>
        <v>Jati</v>
      </c>
    </row>
    <row r="315" spans="1:8" ht="15">
      <c r="A315" s="29"/>
      <c r="B315" s="29"/>
      <c r="C315" s="48" t="s">
        <v>613</v>
      </c>
      <c r="D315" s="29" t="s">
        <v>616</v>
      </c>
      <c r="E315" s="29" t="s">
        <v>8</v>
      </c>
      <c r="F315" t="s">
        <v>617</v>
      </c>
      <c r="G315" s="29" t="s">
        <v>616</v>
      </c>
      <c r="H315" t="str">
        <f t="shared" si="4"/>
        <v>Karang Dalam</v>
      </c>
    </row>
    <row r="316" spans="1:8" ht="15">
      <c r="A316" s="29"/>
      <c r="B316" s="29"/>
      <c r="C316" s="48" t="s">
        <v>613</v>
      </c>
      <c r="D316" s="29" t="s">
        <v>618</v>
      </c>
      <c r="E316" s="29" t="s">
        <v>8</v>
      </c>
      <c r="F316" t="s">
        <v>619</v>
      </c>
      <c r="G316" s="29" t="s">
        <v>618</v>
      </c>
      <c r="H316" t="str">
        <f t="shared" si="4"/>
        <v>Kuba</v>
      </c>
    </row>
    <row r="317" spans="1:8" ht="15">
      <c r="A317" s="29"/>
      <c r="B317" s="29"/>
      <c r="C317" s="48" t="s">
        <v>613</v>
      </c>
      <c r="D317" s="29" t="s">
        <v>620</v>
      </c>
      <c r="E317" s="29" t="s">
        <v>8</v>
      </c>
      <c r="F317" t="s">
        <v>621</v>
      </c>
      <c r="G317" s="29" t="s">
        <v>620</v>
      </c>
      <c r="H317" t="str">
        <f t="shared" si="4"/>
        <v>Lubuk Sepang</v>
      </c>
    </row>
    <row r="318" spans="1:8" ht="15">
      <c r="A318" s="29"/>
      <c r="B318" s="29"/>
      <c r="C318" s="48" t="s">
        <v>613</v>
      </c>
      <c r="D318" s="29" t="s">
        <v>622</v>
      </c>
      <c r="E318" s="29" t="s">
        <v>8</v>
      </c>
      <c r="F318" t="s">
        <v>623</v>
      </c>
      <c r="G318" s="29" t="s">
        <v>622</v>
      </c>
      <c r="H318" t="str">
        <f t="shared" si="4"/>
        <v>Muara Siban</v>
      </c>
    </row>
    <row r="319" spans="1:8" ht="15">
      <c r="A319" s="29"/>
      <c r="B319" s="29"/>
      <c r="C319" s="48" t="s">
        <v>613</v>
      </c>
      <c r="D319" s="29" t="s">
        <v>624</v>
      </c>
      <c r="E319" s="29" t="s">
        <v>8</v>
      </c>
      <c r="F319" t="s">
        <v>625</v>
      </c>
      <c r="G319" s="29" t="s">
        <v>624</v>
      </c>
      <c r="H319" t="str">
        <f t="shared" si="4"/>
        <v>Pagar Batu</v>
      </c>
    </row>
    <row r="320" spans="1:8" ht="15">
      <c r="A320" s="29"/>
      <c r="B320" s="29"/>
      <c r="C320" s="48" t="s">
        <v>613</v>
      </c>
      <c r="D320" s="29" t="s">
        <v>626</v>
      </c>
      <c r="E320" s="29" t="s">
        <v>8</v>
      </c>
      <c r="F320" t="s">
        <v>627</v>
      </c>
      <c r="G320" s="29" t="s">
        <v>626</v>
      </c>
      <c r="H320" t="str">
        <f t="shared" si="4"/>
        <v>Perigi</v>
      </c>
    </row>
    <row r="321" spans="1:8" ht="15">
      <c r="A321" s="29"/>
      <c r="B321" s="29"/>
      <c r="C321" s="48" t="s">
        <v>613</v>
      </c>
      <c r="D321" s="29" t="s">
        <v>628</v>
      </c>
      <c r="E321" s="29" t="s">
        <v>8</v>
      </c>
      <c r="F321" t="s">
        <v>629</v>
      </c>
      <c r="G321" s="29" t="s">
        <v>628</v>
      </c>
      <c r="H321" t="str">
        <f t="shared" si="4"/>
        <v>Pulau Pinang</v>
      </c>
    </row>
    <row r="322" spans="1:8" ht="15">
      <c r="A322" s="29"/>
      <c r="B322" s="29"/>
      <c r="C322" s="48" t="s">
        <v>613</v>
      </c>
      <c r="D322" s="29" t="s">
        <v>630</v>
      </c>
      <c r="E322" s="29" t="s">
        <v>8</v>
      </c>
      <c r="F322" t="s">
        <v>631</v>
      </c>
      <c r="G322" s="29" t="s">
        <v>630</v>
      </c>
      <c r="H322" t="str">
        <f aca="true" t="shared" si="5" ref="H322:H379">PROPER(F322)</f>
        <v>Tanjung Mulak</v>
      </c>
    </row>
    <row r="323" spans="1:8" ht="15">
      <c r="A323" s="29"/>
      <c r="B323" s="29"/>
      <c r="C323" s="48" t="s">
        <v>613</v>
      </c>
      <c r="D323" s="29" t="s">
        <v>632</v>
      </c>
      <c r="E323" s="29" t="s">
        <v>8</v>
      </c>
      <c r="F323" t="s">
        <v>633</v>
      </c>
      <c r="G323" s="29" t="s">
        <v>632</v>
      </c>
      <c r="H323" t="str">
        <f t="shared" si="5"/>
        <v>Tanjung Sirih</v>
      </c>
    </row>
    <row r="324" spans="1:8" ht="15">
      <c r="A324" s="29"/>
      <c r="B324" s="29"/>
      <c r="C324" s="48" t="s">
        <v>634</v>
      </c>
      <c r="D324" s="29" t="s">
        <v>635</v>
      </c>
      <c r="E324" s="29" t="s">
        <v>8</v>
      </c>
      <c r="F324" t="s">
        <v>263</v>
      </c>
      <c r="G324" s="29" t="s">
        <v>635</v>
      </c>
      <c r="H324" t="str">
        <f t="shared" si="5"/>
        <v>Gunung Liwat</v>
      </c>
    </row>
    <row r="325" spans="1:8" ht="15">
      <c r="A325" s="29"/>
      <c r="B325" s="29"/>
      <c r="C325" s="48" t="s">
        <v>634</v>
      </c>
      <c r="D325" s="29" t="s">
        <v>636</v>
      </c>
      <c r="E325" s="29" t="s">
        <v>8</v>
      </c>
      <c r="F325" t="s">
        <v>637</v>
      </c>
      <c r="G325" s="29" t="s">
        <v>636</v>
      </c>
      <c r="H325" t="str">
        <f t="shared" si="5"/>
        <v>Guru Agung</v>
      </c>
    </row>
    <row r="326" spans="1:8" ht="15">
      <c r="A326" s="29"/>
      <c r="B326" s="29"/>
      <c r="C326" s="48" t="s">
        <v>634</v>
      </c>
      <c r="D326" s="29" t="s">
        <v>638</v>
      </c>
      <c r="E326" s="29" t="s">
        <v>8</v>
      </c>
      <c r="F326" t="s">
        <v>639</v>
      </c>
      <c r="G326" s="29" t="s">
        <v>638</v>
      </c>
      <c r="H326" t="str">
        <f t="shared" si="5"/>
        <v>Kapitan</v>
      </c>
    </row>
    <row r="327" spans="1:8" ht="15">
      <c r="A327" s="29"/>
      <c r="B327" s="29"/>
      <c r="C327" s="48" t="s">
        <v>634</v>
      </c>
      <c r="D327" s="29" t="s">
        <v>640</v>
      </c>
      <c r="E327" s="29" t="s">
        <v>8</v>
      </c>
      <c r="F327" t="s">
        <v>641</v>
      </c>
      <c r="G327" s="29" t="s">
        <v>640</v>
      </c>
      <c r="H327" t="str">
        <f t="shared" si="5"/>
        <v>Karang Caya</v>
      </c>
    </row>
    <row r="328" spans="1:8" ht="15">
      <c r="A328" s="29"/>
      <c r="B328" s="29"/>
      <c r="C328" s="48" t="s">
        <v>634</v>
      </c>
      <c r="D328" s="29" t="s">
        <v>642</v>
      </c>
      <c r="E328" s="29" t="s">
        <v>8</v>
      </c>
      <c r="F328" t="s">
        <v>643</v>
      </c>
      <c r="G328" s="29" t="s">
        <v>642</v>
      </c>
      <c r="H328" t="str">
        <f t="shared" si="5"/>
        <v>Pagar Kaya</v>
      </c>
    </row>
    <row r="329" spans="1:8" ht="15">
      <c r="A329" s="29"/>
      <c r="B329" s="29"/>
      <c r="C329" s="48" t="s">
        <v>634</v>
      </c>
      <c r="D329" s="29" t="s">
        <v>644</v>
      </c>
      <c r="E329" s="29" t="s">
        <v>8</v>
      </c>
      <c r="F329" t="s">
        <v>645</v>
      </c>
      <c r="G329" s="29" t="s">
        <v>644</v>
      </c>
      <c r="H329" t="str">
        <f t="shared" si="5"/>
        <v>Rambai Kaca</v>
      </c>
    </row>
    <row r="330" spans="1:8" ht="15">
      <c r="A330" s="29"/>
      <c r="B330" s="29"/>
      <c r="C330" s="48" t="s">
        <v>634</v>
      </c>
      <c r="D330" s="29" t="s">
        <v>646</v>
      </c>
      <c r="E330" s="29" t="s">
        <v>8</v>
      </c>
      <c r="F330" t="s">
        <v>647</v>
      </c>
      <c r="G330" s="29" t="s">
        <v>646</v>
      </c>
      <c r="H330" t="str">
        <f t="shared" si="5"/>
        <v>Sukamerindu</v>
      </c>
    </row>
    <row r="331" spans="1:8" ht="15">
      <c r="A331" s="29"/>
      <c r="B331" s="29"/>
      <c r="C331" s="48" t="s">
        <v>634</v>
      </c>
      <c r="D331" s="29" t="s">
        <v>648</v>
      </c>
      <c r="E331" s="29" t="s">
        <v>8</v>
      </c>
      <c r="F331" t="s">
        <v>649</v>
      </c>
      <c r="G331" s="29" t="s">
        <v>648</v>
      </c>
      <c r="H331" t="str">
        <f t="shared" si="5"/>
        <v>Sukaraja</v>
      </c>
    </row>
    <row r="332" spans="1:8" ht="15">
      <c r="A332" s="29"/>
      <c r="B332" s="29"/>
      <c r="C332" s="48" t="s">
        <v>634</v>
      </c>
      <c r="D332" s="29" t="s">
        <v>650</v>
      </c>
      <c r="E332" s="29" t="s">
        <v>8</v>
      </c>
      <c r="F332" t="s">
        <v>555</v>
      </c>
      <c r="G332" s="29" t="s">
        <v>650</v>
      </c>
      <c r="H332" t="str">
        <f t="shared" si="5"/>
        <v>Tanjung Agung</v>
      </c>
    </row>
    <row r="333" spans="1:8" ht="15">
      <c r="A333" s="29"/>
      <c r="B333" s="29"/>
      <c r="C333" s="48" t="s">
        <v>634</v>
      </c>
      <c r="D333" s="29" t="s">
        <v>651</v>
      </c>
      <c r="E333" s="29" t="s">
        <v>8</v>
      </c>
      <c r="F333" t="s">
        <v>612</v>
      </c>
      <c r="G333" s="29" t="s">
        <v>651</v>
      </c>
      <c r="H333" t="str">
        <f t="shared" si="5"/>
        <v>Tanjung Raya</v>
      </c>
    </row>
    <row r="334" spans="1:8" ht="15">
      <c r="A334" s="29"/>
      <c r="B334" s="29"/>
      <c r="C334" s="48" t="s">
        <v>652</v>
      </c>
      <c r="D334" s="29" t="s">
        <v>653</v>
      </c>
      <c r="E334" s="29" t="s">
        <v>8</v>
      </c>
      <c r="F334" t="s">
        <v>654</v>
      </c>
      <c r="G334" s="29" t="s">
        <v>653</v>
      </c>
      <c r="H334" t="str">
        <f t="shared" si="5"/>
        <v>Benteng</v>
      </c>
    </row>
    <row r="335" spans="1:8" ht="15">
      <c r="A335" s="29"/>
      <c r="B335" s="29"/>
      <c r="C335" s="48" t="s">
        <v>652</v>
      </c>
      <c r="D335" s="29" t="s">
        <v>655</v>
      </c>
      <c r="E335" s="29" t="s">
        <v>8</v>
      </c>
      <c r="F335" t="s">
        <v>379</v>
      </c>
      <c r="G335" s="29" t="s">
        <v>655</v>
      </c>
      <c r="H335" t="str">
        <f t="shared" si="5"/>
        <v>Gunung Agung</v>
      </c>
    </row>
    <row r="336" spans="1:8" ht="15">
      <c r="A336" s="29"/>
      <c r="B336" s="29"/>
      <c r="C336" s="48" t="s">
        <v>652</v>
      </c>
      <c r="D336" s="29" t="s">
        <v>656</v>
      </c>
      <c r="E336" s="29" t="s">
        <v>8</v>
      </c>
      <c r="F336" t="s">
        <v>215</v>
      </c>
      <c r="G336" s="29" t="s">
        <v>656</v>
      </c>
      <c r="H336" t="str">
        <f t="shared" si="5"/>
        <v>Gunung Kembang</v>
      </c>
    </row>
    <row r="337" spans="1:8" ht="15">
      <c r="A337" s="29"/>
      <c r="B337" s="29"/>
      <c r="C337" s="48" t="s">
        <v>652</v>
      </c>
      <c r="D337" s="29" t="s">
        <v>657</v>
      </c>
      <c r="E337" s="29" t="s">
        <v>8</v>
      </c>
      <c r="F337" t="s">
        <v>658</v>
      </c>
      <c r="G337" s="29" t="s">
        <v>657</v>
      </c>
      <c r="H337" t="str">
        <f t="shared" si="5"/>
        <v>Gunung Kerto</v>
      </c>
    </row>
    <row r="338" spans="1:8" ht="15">
      <c r="A338" s="29"/>
      <c r="B338" s="29"/>
      <c r="C338" s="48" t="s">
        <v>652</v>
      </c>
      <c r="D338" s="29" t="s">
        <v>659</v>
      </c>
      <c r="E338" s="29" t="s">
        <v>8</v>
      </c>
      <c r="F338" t="s">
        <v>660</v>
      </c>
      <c r="G338" s="29" t="s">
        <v>659</v>
      </c>
      <c r="H338" t="str">
        <f t="shared" si="5"/>
        <v>Lubuk Dalam</v>
      </c>
    </row>
    <row r="339" spans="1:8" ht="15">
      <c r="A339" s="29"/>
      <c r="B339" s="29"/>
      <c r="C339" s="48" t="s">
        <v>652</v>
      </c>
      <c r="D339" s="29" t="s">
        <v>661</v>
      </c>
      <c r="E339" s="29" t="s">
        <v>8</v>
      </c>
      <c r="F339" t="s">
        <v>662</v>
      </c>
      <c r="G339" s="29" t="s">
        <v>661</v>
      </c>
      <c r="H339" t="str">
        <f t="shared" si="5"/>
        <v>Lubuk Tabun</v>
      </c>
    </row>
    <row r="340" spans="1:8" ht="15">
      <c r="A340" s="29"/>
      <c r="B340" s="29"/>
      <c r="C340" s="48" t="s">
        <v>652</v>
      </c>
      <c r="D340" s="29" t="s">
        <v>663</v>
      </c>
      <c r="E340" s="29" t="s">
        <v>8</v>
      </c>
      <c r="F340" t="s">
        <v>664</v>
      </c>
      <c r="G340" s="29" t="s">
        <v>663</v>
      </c>
      <c r="H340" t="str">
        <f t="shared" si="5"/>
        <v>Masam Bulau</v>
      </c>
    </row>
    <row r="341" spans="1:8" ht="15">
      <c r="A341" s="29"/>
      <c r="B341" s="29"/>
      <c r="C341" s="48" t="s">
        <v>652</v>
      </c>
      <c r="D341" s="29" t="s">
        <v>665</v>
      </c>
      <c r="E341" s="29" t="s">
        <v>8</v>
      </c>
      <c r="F341" t="s">
        <v>666</v>
      </c>
      <c r="G341" s="29" t="s">
        <v>665</v>
      </c>
      <c r="H341" t="str">
        <f t="shared" si="5"/>
        <v>Negeri Kaya</v>
      </c>
    </row>
    <row r="342" spans="1:8" ht="15">
      <c r="A342" s="29"/>
      <c r="B342" s="29"/>
      <c r="C342" s="48" t="s">
        <v>652</v>
      </c>
      <c r="D342" s="29" t="s">
        <v>667</v>
      </c>
      <c r="E342" s="29" t="s">
        <v>8</v>
      </c>
      <c r="F342" t="s">
        <v>323</v>
      </c>
      <c r="G342" s="29" t="s">
        <v>667</v>
      </c>
      <c r="H342" t="str">
        <f t="shared" si="5"/>
        <v>Pagar Agung</v>
      </c>
    </row>
    <row r="343" spans="1:8" ht="15">
      <c r="A343" s="29"/>
      <c r="B343" s="29"/>
      <c r="C343" s="48" t="s">
        <v>652</v>
      </c>
      <c r="D343" s="29" t="s">
        <v>668</v>
      </c>
      <c r="E343" s="29" t="s">
        <v>8</v>
      </c>
      <c r="F343" t="s">
        <v>160</v>
      </c>
      <c r="G343" s="29" t="s">
        <v>668</v>
      </c>
      <c r="H343" t="str">
        <f t="shared" si="5"/>
        <v>Pagar Jati</v>
      </c>
    </row>
    <row r="344" spans="1:8" ht="15">
      <c r="A344" s="29"/>
      <c r="B344" s="29"/>
      <c r="C344" s="48" t="s">
        <v>652</v>
      </c>
      <c r="D344" s="29" t="s">
        <v>669</v>
      </c>
      <c r="E344" s="29" t="s">
        <v>8</v>
      </c>
      <c r="F344" t="s">
        <v>510</v>
      </c>
      <c r="G344" s="29" t="s">
        <v>669</v>
      </c>
      <c r="H344" t="str">
        <f t="shared" si="5"/>
        <v>Pajar Bulan</v>
      </c>
    </row>
    <row r="345" spans="1:8" ht="15">
      <c r="A345" s="29"/>
      <c r="B345" s="29"/>
      <c r="C345" s="48" t="s">
        <v>652</v>
      </c>
      <c r="D345" s="29" t="s">
        <v>670</v>
      </c>
      <c r="E345" s="29" t="s">
        <v>8</v>
      </c>
      <c r="F345" t="s">
        <v>484</v>
      </c>
      <c r="G345" s="29" t="s">
        <v>670</v>
      </c>
      <c r="H345" t="str">
        <f t="shared" si="5"/>
        <v>Penandingan</v>
      </c>
    </row>
    <row r="346" spans="1:8" ht="15">
      <c r="A346" s="29"/>
      <c r="B346" s="29"/>
      <c r="C346" s="48" t="s">
        <v>652</v>
      </c>
      <c r="D346" s="29" t="s">
        <v>671</v>
      </c>
      <c r="E346" s="29" t="s">
        <v>8</v>
      </c>
      <c r="F346" t="s">
        <v>672</v>
      </c>
      <c r="G346" s="29" t="s">
        <v>671</v>
      </c>
      <c r="H346" t="str">
        <f t="shared" si="5"/>
        <v>Pulau Panas</v>
      </c>
    </row>
    <row r="347" spans="1:8" ht="15">
      <c r="A347" s="29"/>
      <c r="B347" s="29"/>
      <c r="C347" s="48" t="s">
        <v>652</v>
      </c>
      <c r="D347" s="29" t="s">
        <v>673</v>
      </c>
      <c r="E347" s="29" t="s">
        <v>8</v>
      </c>
      <c r="F347" t="s">
        <v>577</v>
      </c>
      <c r="G347" s="29" t="s">
        <v>673</v>
      </c>
      <c r="H347" t="str">
        <f t="shared" si="5"/>
        <v>Pulau Panggung</v>
      </c>
    </row>
    <row r="348" spans="1:8" ht="15">
      <c r="A348" s="29"/>
      <c r="B348" s="29"/>
      <c r="C348" s="48" t="s">
        <v>652</v>
      </c>
      <c r="D348" s="29" t="s">
        <v>674</v>
      </c>
      <c r="E348" s="29" t="s">
        <v>8</v>
      </c>
      <c r="F348" t="s">
        <v>675</v>
      </c>
      <c r="G348" s="29" t="s">
        <v>674</v>
      </c>
      <c r="H348" t="str">
        <f t="shared" si="5"/>
        <v>Sindang Panjang</v>
      </c>
    </row>
    <row r="349" spans="1:8" ht="15">
      <c r="A349" s="29"/>
      <c r="B349" s="29"/>
      <c r="C349" s="48" t="s">
        <v>652</v>
      </c>
      <c r="D349" s="29" t="s">
        <v>676</v>
      </c>
      <c r="E349" s="29" t="s">
        <v>8</v>
      </c>
      <c r="F349" t="s">
        <v>289</v>
      </c>
      <c r="G349" s="29" t="s">
        <v>676</v>
      </c>
      <c r="H349" t="str">
        <f t="shared" si="5"/>
        <v>Tanjung Bulan</v>
      </c>
    </row>
    <row r="350" spans="1:8" ht="15">
      <c r="A350" s="29"/>
      <c r="B350" s="29"/>
      <c r="C350" s="48" t="s">
        <v>652</v>
      </c>
      <c r="D350" s="29" t="s">
        <v>677</v>
      </c>
      <c r="E350" s="29" t="s">
        <v>8</v>
      </c>
      <c r="F350" t="s">
        <v>678</v>
      </c>
      <c r="G350" s="29" t="s">
        <v>677</v>
      </c>
      <c r="H350" t="str">
        <f t="shared" si="5"/>
        <v>Tanjung Sakti</v>
      </c>
    </row>
    <row r="351" spans="1:8" ht="15">
      <c r="A351" s="29"/>
      <c r="B351" s="29"/>
      <c r="C351" s="48" t="s">
        <v>652</v>
      </c>
      <c r="D351" s="29" t="s">
        <v>679</v>
      </c>
      <c r="E351" s="29" t="s">
        <v>8</v>
      </c>
      <c r="F351" t="s">
        <v>353</v>
      </c>
      <c r="G351" s="29" t="s">
        <v>679</v>
      </c>
      <c r="H351" t="str">
        <f t="shared" si="5"/>
        <v>Ulak Lebar</v>
      </c>
    </row>
    <row r="352" spans="1:8" ht="15">
      <c r="A352" s="29"/>
      <c r="B352" s="29"/>
      <c r="C352" s="48" t="s">
        <v>680</v>
      </c>
      <c r="D352" s="29" t="s">
        <v>681</v>
      </c>
      <c r="E352" s="29" t="s">
        <v>8</v>
      </c>
      <c r="F352" t="s">
        <v>682</v>
      </c>
      <c r="G352" s="29" t="s">
        <v>681</v>
      </c>
      <c r="H352" t="str">
        <f t="shared" si="5"/>
        <v>Batu Rancing</v>
      </c>
    </row>
    <row r="353" spans="1:8" ht="15">
      <c r="A353" s="29"/>
      <c r="B353" s="29"/>
      <c r="C353" s="48" t="s">
        <v>680</v>
      </c>
      <c r="D353" s="29" t="s">
        <v>683</v>
      </c>
      <c r="E353" s="29" t="s">
        <v>8</v>
      </c>
      <c r="F353" t="s">
        <v>684</v>
      </c>
      <c r="G353" s="29" t="s">
        <v>683</v>
      </c>
      <c r="H353" t="str">
        <f t="shared" si="5"/>
        <v>Genting</v>
      </c>
    </row>
    <row r="354" spans="1:8" ht="15">
      <c r="A354" s="29"/>
      <c r="B354" s="29"/>
      <c r="C354" s="48" t="s">
        <v>680</v>
      </c>
      <c r="D354" s="29" t="s">
        <v>685</v>
      </c>
      <c r="E354" s="29" t="s">
        <v>8</v>
      </c>
      <c r="F354" t="s">
        <v>686</v>
      </c>
      <c r="G354" s="29" t="s">
        <v>685</v>
      </c>
      <c r="H354" t="str">
        <f t="shared" si="5"/>
        <v>Gunung Ayu</v>
      </c>
    </row>
    <row r="355" spans="1:8" ht="15">
      <c r="A355" s="29"/>
      <c r="B355" s="29"/>
      <c r="C355" s="48" t="s">
        <v>680</v>
      </c>
      <c r="D355" s="29" t="s">
        <v>687</v>
      </c>
      <c r="E355" s="29" t="s">
        <v>8</v>
      </c>
      <c r="F355" t="s">
        <v>688</v>
      </c>
      <c r="G355" s="29" t="s">
        <v>687</v>
      </c>
      <c r="H355" t="str">
        <f t="shared" si="5"/>
        <v>Gunung Meraksa</v>
      </c>
    </row>
    <row r="356" spans="1:8" ht="15">
      <c r="A356" s="29"/>
      <c r="B356" s="29"/>
      <c r="C356" s="48" t="s">
        <v>680</v>
      </c>
      <c r="D356" s="29" t="s">
        <v>689</v>
      </c>
      <c r="E356" s="29" t="s">
        <v>8</v>
      </c>
      <c r="F356" t="s">
        <v>67</v>
      </c>
      <c r="G356" s="29" t="s">
        <v>689</v>
      </c>
      <c r="H356" t="str">
        <f t="shared" si="5"/>
        <v>Gunung Raya</v>
      </c>
    </row>
    <row r="357" spans="1:8" ht="15">
      <c r="A357" s="29"/>
      <c r="B357" s="29"/>
      <c r="C357" s="48" t="s">
        <v>680</v>
      </c>
      <c r="D357" s="29" t="s">
        <v>690</v>
      </c>
      <c r="E357" s="29" t="s">
        <v>8</v>
      </c>
      <c r="F357" t="s">
        <v>265</v>
      </c>
      <c r="G357" s="29" t="s">
        <v>690</v>
      </c>
      <c r="H357" t="str">
        <f t="shared" si="5"/>
        <v>Karang Agung</v>
      </c>
    </row>
    <row r="358" spans="1:8" ht="15">
      <c r="A358" s="29" t="s">
        <v>691</v>
      </c>
      <c r="B358" s="29" t="s">
        <v>692</v>
      </c>
      <c r="C358" s="48" t="s">
        <v>680</v>
      </c>
      <c r="D358" s="29" t="s">
        <v>693</v>
      </c>
      <c r="E358" s="29" t="s">
        <v>8</v>
      </c>
      <c r="F358" t="s">
        <v>694</v>
      </c>
      <c r="G358" s="29" t="s">
        <v>693</v>
      </c>
      <c r="H358" t="str">
        <f t="shared" si="5"/>
        <v>Kembang Ayun</v>
      </c>
    </row>
    <row r="359" spans="1:8" ht="15">
      <c r="A359" s="29"/>
      <c r="B359" s="29"/>
      <c r="C359" s="48" t="s">
        <v>680</v>
      </c>
      <c r="D359" s="29" t="s">
        <v>695</v>
      </c>
      <c r="E359" s="29" t="s">
        <v>8</v>
      </c>
      <c r="F359" t="s">
        <v>178</v>
      </c>
      <c r="G359" s="29" t="s">
        <v>695</v>
      </c>
      <c r="H359" t="str">
        <f t="shared" si="5"/>
        <v>Kepala Siring</v>
      </c>
    </row>
    <row r="360" spans="1:8" ht="15">
      <c r="A360" s="29"/>
      <c r="B360" s="29"/>
      <c r="C360" s="48" t="s">
        <v>680</v>
      </c>
      <c r="D360" s="29" t="s">
        <v>696</v>
      </c>
      <c r="E360" s="29" t="s">
        <v>8</v>
      </c>
      <c r="F360" t="s">
        <v>366</v>
      </c>
      <c r="G360" s="29" t="s">
        <v>696</v>
      </c>
      <c r="H360" t="str">
        <f t="shared" si="5"/>
        <v>Muara Cawang</v>
      </c>
    </row>
    <row r="361" spans="1:8" ht="15">
      <c r="A361" s="29"/>
      <c r="B361" s="29"/>
      <c r="C361" s="48" t="s">
        <v>680</v>
      </c>
      <c r="D361" s="29" t="s">
        <v>697</v>
      </c>
      <c r="E361" s="29" t="s">
        <v>8</v>
      </c>
      <c r="F361" t="s">
        <v>698</v>
      </c>
      <c r="G361" s="29" t="s">
        <v>697</v>
      </c>
      <c r="H361" t="str">
        <f t="shared" si="5"/>
        <v>Simpang Iii Pumu</v>
      </c>
    </row>
    <row r="362" spans="1:8" ht="15">
      <c r="A362" s="29"/>
      <c r="B362" s="29"/>
      <c r="C362" s="48" t="s">
        <v>680</v>
      </c>
      <c r="D362" s="29" t="s">
        <v>699</v>
      </c>
      <c r="E362" s="29" t="s">
        <v>8</v>
      </c>
      <c r="F362" t="s">
        <v>700</v>
      </c>
      <c r="G362" s="29" t="s">
        <v>699</v>
      </c>
      <c r="H362" t="str">
        <f t="shared" si="5"/>
        <v>Suban</v>
      </c>
    </row>
    <row r="363" spans="1:8" ht="15">
      <c r="A363" s="29"/>
      <c r="B363" s="29"/>
      <c r="C363" s="48" t="s">
        <v>680</v>
      </c>
      <c r="D363" s="29" t="s">
        <v>701</v>
      </c>
      <c r="E363" s="29" t="s">
        <v>8</v>
      </c>
      <c r="F363" t="s">
        <v>469</v>
      </c>
      <c r="G363" s="29" t="s">
        <v>701</v>
      </c>
      <c r="H363" t="str">
        <f t="shared" si="5"/>
        <v>Talang Tinggi</v>
      </c>
    </row>
    <row r="364" spans="1:8" ht="15">
      <c r="A364" s="29"/>
      <c r="B364" s="29"/>
      <c r="C364" s="48" t="s">
        <v>680</v>
      </c>
      <c r="D364" s="29" t="s">
        <v>702</v>
      </c>
      <c r="E364" s="29" t="s">
        <v>8</v>
      </c>
      <c r="F364" t="s">
        <v>170</v>
      </c>
      <c r="G364" s="29" t="s">
        <v>702</v>
      </c>
      <c r="H364" t="str">
        <f t="shared" si="5"/>
        <v>Tanjung Alam</v>
      </c>
    </row>
    <row r="365" spans="1:8" ht="15">
      <c r="A365" s="29"/>
      <c r="B365" s="29"/>
      <c r="C365" s="48" t="s">
        <v>680</v>
      </c>
      <c r="D365" s="29" t="s">
        <v>703</v>
      </c>
      <c r="E365" s="29" t="s">
        <v>8</v>
      </c>
      <c r="F365" t="s">
        <v>704</v>
      </c>
      <c r="G365" s="29" t="s">
        <v>703</v>
      </c>
      <c r="H365" t="str">
        <f t="shared" si="5"/>
        <v>Ujung Pulau</v>
      </c>
    </row>
    <row r="366" spans="1:8" ht="15">
      <c r="A366" s="29"/>
      <c r="B366" s="29"/>
      <c r="C366" s="48" t="s">
        <v>705</v>
      </c>
      <c r="D366" s="29" t="s">
        <v>706</v>
      </c>
      <c r="E366" s="29" t="s">
        <v>8</v>
      </c>
      <c r="F366" t="s">
        <v>707</v>
      </c>
      <c r="G366" s="29" t="s">
        <v>706</v>
      </c>
      <c r="H366" t="str">
        <f t="shared" si="5"/>
        <v>Air Dingin Baru</v>
      </c>
    </row>
    <row r="367" spans="1:8" ht="15">
      <c r="A367" s="29"/>
      <c r="B367" s="29"/>
      <c r="C367" s="48" t="s">
        <v>705</v>
      </c>
      <c r="D367" s="29" t="s">
        <v>708</v>
      </c>
      <c r="E367" s="29" t="s">
        <v>8</v>
      </c>
      <c r="F367" t="s">
        <v>709</v>
      </c>
      <c r="G367" s="29" t="s">
        <v>708</v>
      </c>
      <c r="H367" t="str">
        <f t="shared" si="5"/>
        <v>Air Dingin Lama</v>
      </c>
    </row>
    <row r="368" spans="1:8" ht="15">
      <c r="A368" s="29"/>
      <c r="B368" s="29"/>
      <c r="C368" s="48" t="s">
        <v>705</v>
      </c>
      <c r="D368" s="29" t="s">
        <v>710</v>
      </c>
      <c r="E368" s="29" t="s">
        <v>8</v>
      </c>
      <c r="F368" t="s">
        <v>235</v>
      </c>
      <c r="G368" s="29" t="s">
        <v>710</v>
      </c>
      <c r="H368" t="str">
        <f t="shared" si="5"/>
        <v>Muara Danau</v>
      </c>
    </row>
    <row r="369" spans="1:8" ht="15">
      <c r="A369" s="29"/>
      <c r="B369" s="29"/>
      <c r="C369" s="48" t="s">
        <v>705</v>
      </c>
      <c r="D369" s="29" t="s">
        <v>711</v>
      </c>
      <c r="E369" s="29" t="s">
        <v>8</v>
      </c>
      <c r="F369" t="s">
        <v>712</v>
      </c>
      <c r="G369" s="29" t="s">
        <v>711</v>
      </c>
      <c r="H369" t="str">
        <f t="shared" si="5"/>
        <v>Padang Perigi</v>
      </c>
    </row>
    <row r="370" spans="1:8" ht="15">
      <c r="A370" s="29"/>
      <c r="B370" s="29"/>
      <c r="C370" s="48" t="s">
        <v>705</v>
      </c>
      <c r="D370" s="29" t="s">
        <v>713</v>
      </c>
      <c r="E370" s="29" t="s">
        <v>8</v>
      </c>
      <c r="F370" t="s">
        <v>714</v>
      </c>
      <c r="G370" s="29" t="s">
        <v>713</v>
      </c>
      <c r="H370" t="str">
        <f t="shared" si="5"/>
        <v>Pandan Arang Ilir</v>
      </c>
    </row>
    <row r="371" spans="1:8" ht="15">
      <c r="A371" s="29"/>
      <c r="B371" s="29"/>
      <c r="C371" s="48" t="s">
        <v>705</v>
      </c>
      <c r="D371" s="29" t="s">
        <v>715</v>
      </c>
      <c r="E371" s="29" t="s">
        <v>8</v>
      </c>
      <c r="F371" t="s">
        <v>347</v>
      </c>
      <c r="G371" s="29" t="s">
        <v>715</v>
      </c>
      <c r="H371" t="str">
        <f t="shared" si="5"/>
        <v>Talang Jawa</v>
      </c>
    </row>
    <row r="372" spans="1:8" ht="15">
      <c r="A372" s="29"/>
      <c r="B372" s="29"/>
      <c r="C372" s="48" t="s">
        <v>705</v>
      </c>
      <c r="D372" s="29" t="s">
        <v>716</v>
      </c>
      <c r="E372" s="29" t="s">
        <v>8</v>
      </c>
      <c r="F372" t="s">
        <v>717</v>
      </c>
      <c r="G372" s="29" t="s">
        <v>716</v>
      </c>
      <c r="H372" t="str">
        <f t="shared" si="5"/>
        <v>Tanjung Bai</v>
      </c>
    </row>
    <row r="373" spans="1:8" ht="15">
      <c r="A373" s="29"/>
      <c r="B373" s="29"/>
      <c r="C373" s="48" t="s">
        <v>705</v>
      </c>
      <c r="D373" s="29" t="s">
        <v>718</v>
      </c>
      <c r="E373" s="29" t="s">
        <v>8</v>
      </c>
      <c r="F373" t="s">
        <v>29</v>
      </c>
      <c r="G373" s="29" t="s">
        <v>718</v>
      </c>
      <c r="H373" t="str">
        <f t="shared" si="5"/>
        <v>Tanjung Baru</v>
      </c>
    </row>
    <row r="374" spans="1:8" ht="15">
      <c r="A374" s="29"/>
      <c r="B374" s="29"/>
      <c r="C374" s="48" t="s">
        <v>705</v>
      </c>
      <c r="D374" s="29" t="s">
        <v>719</v>
      </c>
      <c r="E374" s="29" t="s">
        <v>8</v>
      </c>
      <c r="F374" t="s">
        <v>720</v>
      </c>
      <c r="G374" s="29" t="s">
        <v>719</v>
      </c>
      <c r="H374" t="str">
        <f t="shared" si="5"/>
        <v>Tanjung Kurung Ilir</v>
      </c>
    </row>
    <row r="375" spans="1:8" ht="15">
      <c r="A375" s="29"/>
      <c r="B375" s="29"/>
      <c r="C375" s="48" t="s">
        <v>705</v>
      </c>
      <c r="D375" s="29" t="s">
        <v>721</v>
      </c>
      <c r="E375" s="29" t="s">
        <v>8</v>
      </c>
      <c r="F375" t="s">
        <v>722</v>
      </c>
      <c r="G375" s="29" t="s">
        <v>721</v>
      </c>
      <c r="H375" t="str">
        <f t="shared" si="5"/>
        <v>Tanjung Kurung Ulu</v>
      </c>
    </row>
    <row r="376" spans="1:8" ht="15">
      <c r="A376" s="29"/>
      <c r="B376" s="29"/>
      <c r="C376" s="48" t="s">
        <v>705</v>
      </c>
      <c r="D376" s="29" t="s">
        <v>723</v>
      </c>
      <c r="E376" s="29" t="s">
        <v>8</v>
      </c>
      <c r="F376" t="s">
        <v>98</v>
      </c>
      <c r="G376" s="29" t="s">
        <v>723</v>
      </c>
      <c r="H376" t="str">
        <f t="shared" si="5"/>
        <v>Tanjung Menang</v>
      </c>
    </row>
    <row r="377" spans="1:8" ht="15">
      <c r="A377" s="29"/>
      <c r="B377" s="29"/>
      <c r="C377" s="48" t="s">
        <v>705</v>
      </c>
      <c r="D377" s="29" t="s">
        <v>724</v>
      </c>
      <c r="E377" s="29" t="s">
        <v>8</v>
      </c>
      <c r="F377" t="s">
        <v>725</v>
      </c>
      <c r="G377" s="29" t="s">
        <v>724</v>
      </c>
      <c r="H377" t="str">
        <f t="shared" si="5"/>
        <v>Tanjung Nibung</v>
      </c>
    </row>
    <row r="378" spans="1:8" ht="15">
      <c r="A378" s="29"/>
      <c r="B378" s="29"/>
      <c r="C378" s="48" t="s">
        <v>705</v>
      </c>
      <c r="D378" s="29" t="s">
        <v>726</v>
      </c>
      <c r="E378" s="29" t="s">
        <v>8</v>
      </c>
      <c r="F378" t="s">
        <v>612</v>
      </c>
      <c r="G378" s="29" t="s">
        <v>726</v>
      </c>
      <c r="H378" t="str">
        <f t="shared" si="5"/>
        <v>Tanjung Raya</v>
      </c>
    </row>
    <row r="379" spans="1:8" ht="15">
      <c r="A379" s="29"/>
      <c r="B379" s="29"/>
      <c r="C379" s="48" t="s">
        <v>705</v>
      </c>
      <c r="D379" s="29" t="s">
        <v>727</v>
      </c>
      <c r="E379" s="29" t="s">
        <v>8</v>
      </c>
      <c r="F379" t="s">
        <v>728</v>
      </c>
      <c r="G379" s="29" t="s">
        <v>727</v>
      </c>
      <c r="H379" t="str">
        <f t="shared" si="5"/>
        <v>Tanjungtebat</v>
      </c>
    </row>
  </sheetData>
  <sheetProtection formatCells="0" formatColumns="0" formatRows="0" insertColumns="0" insertRows="0" insertHyperlinks="0" deleteColumns="0" deleteRows="0" sort="0" autoFilter="0" pivotTables="0"/>
  <autoFilter ref="A1:H379">
    <sortState ref="A2:H379">
      <sortCondition sortBy="value" ref="F2:F379"/>
    </sortState>
  </autoFilter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9"/>
  <sheetViews>
    <sheetView workbookViewId="0" topLeftCell="A200">
      <selection activeCell="A200" sqref="A200"/>
    </sheetView>
  </sheetViews>
  <sheetFormatPr defaultColWidth="8.7109375" defaultRowHeight="15"/>
  <cols>
    <col min="1" max="1" width="33.28125" style="3" customWidth="1"/>
    <col min="2" max="2" width="34.7109375" style="3" bestFit="1" customWidth="1"/>
    <col min="3" max="3" width="37.421875" style="3" bestFit="1" customWidth="1"/>
    <col min="4" max="4" width="12.28125" style="3" customWidth="1"/>
    <col min="5" max="5" width="13.28125" style="3" bestFit="1" customWidth="1"/>
    <col min="6" max="6" width="9.8515625" style="3" customWidth="1"/>
    <col min="7" max="7" width="18.140625" style="3" customWidth="1"/>
    <col min="8" max="8" width="19.7109375" style="3" hidden="1" customWidth="1"/>
    <col min="9" max="9" width="19.28125" style="3" hidden="1" customWidth="1"/>
    <col min="10" max="10" width="21.140625" style="3" hidden="1" customWidth="1"/>
    <col min="11" max="11" width="15.140625" style="3" hidden="1" customWidth="1"/>
    <col min="12" max="16384" width="8.7109375" style="3" customWidth="1"/>
  </cols>
  <sheetData>
    <row r="1" spans="1:11" s="1" customFormat="1" ht="90" customHeight="1">
      <c r="A1" s="26" t="s">
        <v>729</v>
      </c>
      <c r="B1" s="27" t="s">
        <v>730</v>
      </c>
      <c r="C1" s="27" t="s">
        <v>731</v>
      </c>
      <c r="D1" s="27" t="s">
        <v>732</v>
      </c>
      <c r="E1" s="27" t="s">
        <v>733</v>
      </c>
      <c r="F1" s="27" t="s">
        <v>734</v>
      </c>
      <c r="G1" s="27" t="s">
        <v>735</v>
      </c>
      <c r="H1" s="28" t="s">
        <v>736</v>
      </c>
      <c r="I1" s="28" t="s">
        <v>737</v>
      </c>
      <c r="J1" s="28" t="s">
        <v>738</v>
      </c>
      <c r="K1" s="28" t="s">
        <v>739</v>
      </c>
    </row>
    <row r="2" spans="1:11" ht="20.25">
      <c r="A2" s="29" t="s">
        <v>7</v>
      </c>
      <c r="B2" s="30" t="s">
        <v>6</v>
      </c>
      <c r="C2" s="31" t="s">
        <v>9</v>
      </c>
      <c r="D2" s="32">
        <v>180</v>
      </c>
      <c r="E2" s="32">
        <v>161</v>
      </c>
      <c r="F2" s="32">
        <v>19</v>
      </c>
      <c r="G2" s="32">
        <v>25</v>
      </c>
      <c r="H2" s="32">
        <v>748</v>
      </c>
      <c r="I2" s="32">
        <v>250</v>
      </c>
      <c r="J2" s="32" t="s">
        <v>740</v>
      </c>
      <c r="K2" s="32"/>
    </row>
    <row r="3" spans="1:11" ht="20.25" customHeight="1">
      <c r="A3" s="29" t="s">
        <v>10</v>
      </c>
      <c r="B3" s="30" t="s">
        <v>6</v>
      </c>
      <c r="C3" s="31" t="s">
        <v>11</v>
      </c>
      <c r="D3" s="32">
        <v>150</v>
      </c>
      <c r="E3" s="32">
        <v>127</v>
      </c>
      <c r="F3" s="32">
        <v>23</v>
      </c>
      <c r="G3" s="32">
        <f>I3-D3</f>
        <v>108</v>
      </c>
      <c r="H3" s="32">
        <v>848</v>
      </c>
      <c r="I3" s="32">
        <v>258</v>
      </c>
      <c r="J3" s="32" t="s">
        <v>741</v>
      </c>
      <c r="K3" s="32" t="s">
        <v>742</v>
      </c>
    </row>
    <row r="4" spans="1:11" ht="20.25" customHeight="1">
      <c r="A4" s="29" t="s">
        <v>12</v>
      </c>
      <c r="B4" s="30" t="s">
        <v>6</v>
      </c>
      <c r="C4" s="31" t="s">
        <v>743</v>
      </c>
      <c r="D4" s="32">
        <v>271</v>
      </c>
      <c r="E4" s="32">
        <v>246</v>
      </c>
      <c r="F4" s="32">
        <v>25</v>
      </c>
      <c r="G4" s="32">
        <f>I4-D4</f>
        <v>136</v>
      </c>
      <c r="H4" s="32">
        <v>1454</v>
      </c>
      <c r="I4" s="32">
        <v>407</v>
      </c>
      <c r="J4" s="32" t="s">
        <v>744</v>
      </c>
      <c r="K4" s="32" t="s">
        <v>745</v>
      </c>
    </row>
    <row r="5" spans="1:11" ht="20.25" customHeight="1">
      <c r="A5" s="29" t="s">
        <v>14</v>
      </c>
      <c r="B5" s="30" t="s">
        <v>6</v>
      </c>
      <c r="C5" s="31" t="s">
        <v>15</v>
      </c>
      <c r="D5" s="32">
        <v>124</v>
      </c>
      <c r="E5" s="32">
        <v>117</v>
      </c>
      <c r="F5" s="32">
        <v>7</v>
      </c>
      <c r="G5" s="32">
        <f>I5-D5</f>
        <v>0</v>
      </c>
      <c r="H5" s="32"/>
      <c r="I5" s="32">
        <f>D5</f>
        <v>124</v>
      </c>
      <c r="J5" s="32"/>
      <c r="K5" s="32"/>
    </row>
    <row r="6" spans="1:11" ht="20.25" customHeight="1">
      <c r="A6" s="29" t="s">
        <v>16</v>
      </c>
      <c r="B6" s="30" t="s">
        <v>6</v>
      </c>
      <c r="C6" s="31" t="s">
        <v>17</v>
      </c>
      <c r="D6" s="32">
        <v>205</v>
      </c>
      <c r="E6" s="32">
        <v>199</v>
      </c>
      <c r="F6" s="32">
        <v>6</v>
      </c>
      <c r="G6" s="32">
        <v>18</v>
      </c>
      <c r="H6" s="32">
        <v>758</v>
      </c>
      <c r="I6" s="32">
        <v>223</v>
      </c>
      <c r="J6" s="32" t="s">
        <v>746</v>
      </c>
      <c r="K6" s="32" t="s">
        <v>742</v>
      </c>
    </row>
    <row r="7" spans="1:11" ht="20.25" customHeight="1">
      <c r="A7" s="29" t="s">
        <v>18</v>
      </c>
      <c r="B7" s="30" t="s">
        <v>6</v>
      </c>
      <c r="C7" s="31" t="s">
        <v>19</v>
      </c>
      <c r="D7" s="32">
        <v>260</v>
      </c>
      <c r="E7" s="32">
        <v>248</v>
      </c>
      <c r="F7" s="32">
        <v>12</v>
      </c>
      <c r="G7" s="32">
        <v>25</v>
      </c>
      <c r="H7" s="32">
        <v>1008</v>
      </c>
      <c r="I7" s="32">
        <v>297</v>
      </c>
      <c r="J7" s="32" t="s">
        <v>747</v>
      </c>
      <c r="K7" s="32" t="s">
        <v>742</v>
      </c>
    </row>
    <row r="8" spans="1:11" ht="20.25" customHeight="1">
      <c r="A8" s="29" t="s">
        <v>20</v>
      </c>
      <c r="B8" s="30" t="s">
        <v>6</v>
      </c>
      <c r="C8" s="31" t="s">
        <v>21</v>
      </c>
      <c r="D8" s="32">
        <v>232</v>
      </c>
      <c r="E8" s="32">
        <v>219</v>
      </c>
      <c r="F8" s="32">
        <v>13</v>
      </c>
      <c r="G8" s="32">
        <f>I8-D8</f>
        <v>45</v>
      </c>
      <c r="H8" s="32">
        <v>912</v>
      </c>
      <c r="I8" s="32">
        <v>277</v>
      </c>
      <c r="J8" s="32" t="s">
        <v>748</v>
      </c>
      <c r="K8" s="32" t="s">
        <v>742</v>
      </c>
    </row>
    <row r="9" spans="1:11" ht="20.25" customHeight="1">
      <c r="A9" s="29" t="s">
        <v>22</v>
      </c>
      <c r="B9" s="30" t="s">
        <v>6</v>
      </c>
      <c r="C9" s="31" t="s">
        <v>23</v>
      </c>
      <c r="D9" s="32">
        <v>530</v>
      </c>
      <c r="E9" s="32">
        <v>502</v>
      </c>
      <c r="F9" s="32">
        <v>28</v>
      </c>
      <c r="G9" s="32">
        <v>83</v>
      </c>
      <c r="H9" s="32">
        <v>1909</v>
      </c>
      <c r="I9" s="32">
        <v>613</v>
      </c>
      <c r="J9" s="32" t="s">
        <v>749</v>
      </c>
      <c r="K9" s="32"/>
    </row>
    <row r="10" spans="1:11" ht="20.25" customHeight="1">
      <c r="A10" s="29" t="s">
        <v>24</v>
      </c>
      <c r="B10" s="30" t="s">
        <v>6</v>
      </c>
      <c r="C10" s="31" t="s">
        <v>25</v>
      </c>
      <c r="D10" s="32">
        <v>247</v>
      </c>
      <c r="E10" s="32">
        <v>227</v>
      </c>
      <c r="F10" s="32">
        <v>20</v>
      </c>
      <c r="G10" s="32">
        <f>I10-D10</f>
        <v>4</v>
      </c>
      <c r="H10" s="32">
        <v>780</v>
      </c>
      <c r="I10" s="32">
        <v>251</v>
      </c>
      <c r="J10" s="32" t="s">
        <v>750</v>
      </c>
      <c r="K10" s="32" t="s">
        <v>742</v>
      </c>
    </row>
    <row r="11" spans="1:11" ht="20.25" customHeight="1">
      <c r="A11" s="29" t="s">
        <v>26</v>
      </c>
      <c r="B11" s="30" t="s">
        <v>6</v>
      </c>
      <c r="C11" s="31" t="s">
        <v>27</v>
      </c>
      <c r="D11" s="32">
        <v>165</v>
      </c>
      <c r="E11" s="32">
        <f>D11-F11</f>
        <v>136</v>
      </c>
      <c r="F11" s="32">
        <v>29</v>
      </c>
      <c r="G11" s="32">
        <v>71</v>
      </c>
      <c r="H11" s="32">
        <v>1325</v>
      </c>
      <c r="I11" s="32">
        <v>382</v>
      </c>
      <c r="J11" s="32" t="s">
        <v>751</v>
      </c>
      <c r="K11" s="32"/>
    </row>
    <row r="12" spans="1:11" ht="20.25" customHeight="1">
      <c r="A12" s="29" t="s">
        <v>28</v>
      </c>
      <c r="B12" s="30" t="s">
        <v>6</v>
      </c>
      <c r="C12" s="31" t="s">
        <v>29</v>
      </c>
      <c r="D12" s="32">
        <v>180</v>
      </c>
      <c r="E12" s="32">
        <v>175</v>
      </c>
      <c r="F12" s="32">
        <v>5</v>
      </c>
      <c r="G12" s="32">
        <f>I12-D12</f>
        <v>0</v>
      </c>
      <c r="H12" s="32"/>
      <c r="I12" s="32">
        <f>D12</f>
        <v>180</v>
      </c>
      <c r="J12" s="32"/>
      <c r="K12" s="32"/>
    </row>
    <row r="13" spans="1:11" ht="20.25" customHeight="1">
      <c r="A13" s="29" t="s">
        <v>30</v>
      </c>
      <c r="B13" s="30" t="s">
        <v>6</v>
      </c>
      <c r="C13" s="31" t="s">
        <v>31</v>
      </c>
      <c r="D13" s="32">
        <f>E13+F13</f>
        <v>180</v>
      </c>
      <c r="E13" s="32">
        <v>167</v>
      </c>
      <c r="F13" s="32">
        <v>13</v>
      </c>
      <c r="G13" s="32">
        <v>0</v>
      </c>
      <c r="H13" s="32"/>
      <c r="I13" s="32">
        <f>D13</f>
        <v>180</v>
      </c>
      <c r="J13" s="32"/>
      <c r="K13" s="32"/>
    </row>
    <row r="14" spans="1:11" ht="20.25" customHeight="1">
      <c r="A14" s="29" t="s">
        <v>32</v>
      </c>
      <c r="B14" s="30" t="s">
        <v>6</v>
      </c>
      <c r="C14" s="31" t="s">
        <v>33</v>
      </c>
      <c r="D14" s="32">
        <v>120</v>
      </c>
      <c r="E14" s="32">
        <v>108</v>
      </c>
      <c r="F14" s="32">
        <v>12</v>
      </c>
      <c r="G14" s="32">
        <v>22</v>
      </c>
      <c r="H14" s="32">
        <v>561</v>
      </c>
      <c r="I14" s="32">
        <v>167</v>
      </c>
      <c r="J14" s="32" t="s">
        <v>752</v>
      </c>
      <c r="K14" s="32"/>
    </row>
    <row r="15" spans="1:11" ht="20.25" customHeight="1">
      <c r="A15" s="29" t="s">
        <v>34</v>
      </c>
      <c r="B15" s="30" t="s">
        <v>6</v>
      </c>
      <c r="C15" s="31" t="s">
        <v>35</v>
      </c>
      <c r="D15" s="32">
        <v>103</v>
      </c>
      <c r="E15" s="32">
        <v>89</v>
      </c>
      <c r="F15" s="32">
        <v>14</v>
      </c>
      <c r="G15" s="32">
        <f>I15-D15</f>
        <v>50</v>
      </c>
      <c r="H15" s="32">
        <v>856</v>
      </c>
      <c r="I15" s="32">
        <v>153</v>
      </c>
      <c r="J15" s="32" t="s">
        <v>753</v>
      </c>
      <c r="K15" s="32" t="s">
        <v>742</v>
      </c>
    </row>
    <row r="16" spans="1:11" ht="20.25" customHeight="1">
      <c r="A16" s="29" t="s">
        <v>36</v>
      </c>
      <c r="B16" s="30" t="s">
        <v>6</v>
      </c>
      <c r="C16" s="31" t="s">
        <v>37</v>
      </c>
      <c r="D16" s="32">
        <v>90</v>
      </c>
      <c r="E16" s="32">
        <v>77</v>
      </c>
      <c r="F16" s="32">
        <v>13</v>
      </c>
      <c r="G16" s="32">
        <v>30</v>
      </c>
      <c r="H16" s="32">
        <v>455</v>
      </c>
      <c r="I16" s="32">
        <v>148</v>
      </c>
      <c r="J16" s="32" t="s">
        <v>754</v>
      </c>
      <c r="K16" s="32"/>
    </row>
    <row r="17" spans="1:11" ht="20.25" customHeight="1">
      <c r="A17" s="29" t="s">
        <v>39</v>
      </c>
      <c r="B17" s="30" t="s">
        <v>38</v>
      </c>
      <c r="C17" s="31" t="s">
        <v>40</v>
      </c>
      <c r="D17" s="32">
        <v>351</v>
      </c>
      <c r="E17" s="32">
        <v>295</v>
      </c>
      <c r="F17" s="33">
        <v>56</v>
      </c>
      <c r="G17" s="32">
        <v>9</v>
      </c>
      <c r="H17" s="32">
        <v>1025</v>
      </c>
      <c r="I17" s="32">
        <v>360</v>
      </c>
      <c r="J17" s="32" t="s">
        <v>755</v>
      </c>
      <c r="K17" s="32" t="s">
        <v>756</v>
      </c>
    </row>
    <row r="18" spans="1:11" ht="20.25" customHeight="1">
      <c r="A18" s="29" t="s">
        <v>41</v>
      </c>
      <c r="B18" s="30" t="s">
        <v>38</v>
      </c>
      <c r="C18" s="31" t="s">
        <v>42</v>
      </c>
      <c r="D18" s="32">
        <v>90</v>
      </c>
      <c r="E18" s="32">
        <v>67</v>
      </c>
      <c r="F18" s="32">
        <v>23</v>
      </c>
      <c r="G18" s="32">
        <v>7</v>
      </c>
      <c r="H18" s="32">
        <v>347</v>
      </c>
      <c r="I18" s="32">
        <v>97</v>
      </c>
      <c r="J18" s="32" t="s">
        <v>757</v>
      </c>
      <c r="K18" s="32" t="s">
        <v>758</v>
      </c>
    </row>
    <row r="19" spans="1:11" ht="20.25" customHeight="1">
      <c r="A19" s="29" t="s">
        <v>43</v>
      </c>
      <c r="B19" s="30" t="s">
        <v>38</v>
      </c>
      <c r="C19" s="31" t="s">
        <v>44</v>
      </c>
      <c r="D19" s="32">
        <v>317</v>
      </c>
      <c r="E19" s="32">
        <f>310-31</f>
        <v>279</v>
      </c>
      <c r="F19" s="32">
        <v>38</v>
      </c>
      <c r="G19" s="32">
        <v>0</v>
      </c>
      <c r="H19" s="32">
        <v>930</v>
      </c>
      <c r="I19" s="32">
        <v>273</v>
      </c>
      <c r="J19" s="32" t="s">
        <v>759</v>
      </c>
      <c r="K19" s="32" t="s">
        <v>760</v>
      </c>
    </row>
    <row r="20" spans="1:11" ht="20.25" customHeight="1">
      <c r="A20" s="29" t="s">
        <v>45</v>
      </c>
      <c r="B20" s="30" t="s">
        <v>38</v>
      </c>
      <c r="C20" s="31" t="s">
        <v>46</v>
      </c>
      <c r="D20" s="32">
        <v>125</v>
      </c>
      <c r="E20" s="32">
        <v>106</v>
      </c>
      <c r="F20" s="32">
        <v>19</v>
      </c>
      <c r="G20" s="32">
        <v>32</v>
      </c>
      <c r="H20" s="32">
        <v>556</v>
      </c>
      <c r="I20" s="32">
        <v>157</v>
      </c>
      <c r="J20" s="32" t="s">
        <v>761</v>
      </c>
      <c r="K20" s="32" t="s">
        <v>758</v>
      </c>
    </row>
    <row r="21" spans="1:11" ht="20.25" customHeight="1">
      <c r="A21" s="29" t="s">
        <v>47</v>
      </c>
      <c r="B21" s="30" t="s">
        <v>38</v>
      </c>
      <c r="C21" s="31" t="s">
        <v>48</v>
      </c>
      <c r="D21" s="32">
        <v>111</v>
      </c>
      <c r="E21" s="32">
        <v>76</v>
      </c>
      <c r="F21" s="32">
        <v>35</v>
      </c>
      <c r="G21" s="32">
        <v>7</v>
      </c>
      <c r="H21" s="32">
        <v>403</v>
      </c>
      <c r="I21" s="32">
        <v>118</v>
      </c>
      <c r="J21" s="32" t="s">
        <v>762</v>
      </c>
      <c r="K21" s="32" t="s">
        <v>758</v>
      </c>
    </row>
    <row r="22" spans="1:11" ht="20.25" customHeight="1">
      <c r="A22" s="29" t="s">
        <v>49</v>
      </c>
      <c r="B22" s="30" t="s">
        <v>38</v>
      </c>
      <c r="C22" s="31" t="s">
        <v>50</v>
      </c>
      <c r="D22" s="32">
        <v>311</v>
      </c>
      <c r="E22" s="32">
        <v>248</v>
      </c>
      <c r="F22" s="32">
        <v>63</v>
      </c>
      <c r="G22" s="32">
        <v>6</v>
      </c>
      <c r="H22" s="32">
        <v>1218</v>
      </c>
      <c r="I22" s="32">
        <v>361</v>
      </c>
      <c r="J22" s="32" t="s">
        <v>763</v>
      </c>
      <c r="K22" s="32" t="s">
        <v>758</v>
      </c>
    </row>
    <row r="23" spans="1:11" ht="20.25">
      <c r="A23" s="29" t="s">
        <v>51</v>
      </c>
      <c r="B23" s="30" t="s">
        <v>38</v>
      </c>
      <c r="C23" s="31" t="s">
        <v>52</v>
      </c>
      <c r="D23" s="32">
        <v>100</v>
      </c>
      <c r="E23" s="32">
        <v>79</v>
      </c>
      <c r="F23" s="32">
        <v>21</v>
      </c>
      <c r="G23" s="32">
        <v>11</v>
      </c>
      <c r="H23" s="32">
        <v>360</v>
      </c>
      <c r="I23" s="32">
        <v>111</v>
      </c>
      <c r="J23" s="32" t="s">
        <v>764</v>
      </c>
      <c r="K23" s="32" t="s">
        <v>758</v>
      </c>
    </row>
    <row r="24" spans="1:11" ht="20.25">
      <c r="A24" s="29" t="s">
        <v>53</v>
      </c>
      <c r="B24" s="30" t="s">
        <v>38</v>
      </c>
      <c r="C24" s="31" t="s">
        <v>54</v>
      </c>
      <c r="D24" s="32">
        <v>110</v>
      </c>
      <c r="E24" s="32">
        <v>82</v>
      </c>
      <c r="F24" s="32">
        <v>28</v>
      </c>
      <c r="G24" s="32">
        <v>32</v>
      </c>
      <c r="H24" s="32">
        <v>509</v>
      </c>
      <c r="I24" s="32">
        <v>142</v>
      </c>
      <c r="J24" s="32" t="s">
        <v>759</v>
      </c>
      <c r="K24" s="32" t="s">
        <v>758</v>
      </c>
    </row>
    <row r="25" spans="1:11" ht="20.25">
      <c r="A25" s="29" t="s">
        <v>55</v>
      </c>
      <c r="B25" s="30" t="s">
        <v>38</v>
      </c>
      <c r="C25" s="31" t="s">
        <v>56</v>
      </c>
      <c r="D25" s="32">
        <v>75</v>
      </c>
      <c r="E25" s="32">
        <v>61</v>
      </c>
      <c r="F25" s="32">
        <v>14</v>
      </c>
      <c r="G25" s="32">
        <v>16</v>
      </c>
      <c r="H25" s="32">
        <v>379</v>
      </c>
      <c r="I25" s="32">
        <v>91</v>
      </c>
      <c r="J25" s="32" t="s">
        <v>765</v>
      </c>
      <c r="K25" s="32" t="s">
        <v>758</v>
      </c>
    </row>
    <row r="26" spans="1:11" ht="20.25">
      <c r="A26" s="29" t="s">
        <v>57</v>
      </c>
      <c r="B26" s="30" t="s">
        <v>38</v>
      </c>
      <c r="C26" s="31" t="s">
        <v>766</v>
      </c>
      <c r="D26" s="32">
        <v>170</v>
      </c>
      <c r="E26" s="32">
        <v>117</v>
      </c>
      <c r="F26" s="32">
        <v>53</v>
      </c>
      <c r="G26" s="32">
        <v>3</v>
      </c>
      <c r="H26" s="32">
        <v>535</v>
      </c>
      <c r="I26" s="32">
        <v>173</v>
      </c>
      <c r="J26" s="32" t="s">
        <v>767</v>
      </c>
      <c r="K26" s="32" t="s">
        <v>758</v>
      </c>
    </row>
    <row r="27" spans="1:11" ht="20.25">
      <c r="A27" s="29" t="s">
        <v>60</v>
      </c>
      <c r="B27" s="34" t="s">
        <v>59</v>
      </c>
      <c r="C27" s="35" t="s">
        <v>768</v>
      </c>
      <c r="D27" s="32">
        <v>308</v>
      </c>
      <c r="E27" s="32">
        <v>297</v>
      </c>
      <c r="F27" s="32">
        <v>11</v>
      </c>
      <c r="G27" s="32">
        <v>0</v>
      </c>
      <c r="H27" s="32">
        <v>1013</v>
      </c>
      <c r="I27" s="32">
        <v>308</v>
      </c>
      <c r="J27" s="32" t="s">
        <v>769</v>
      </c>
      <c r="K27" s="32" t="s">
        <v>770</v>
      </c>
    </row>
    <row r="28" spans="1:11" ht="20.25" customHeight="1">
      <c r="A28" s="29" t="s">
        <v>62</v>
      </c>
      <c r="B28" s="34" t="s">
        <v>59</v>
      </c>
      <c r="C28" s="31" t="s">
        <v>771</v>
      </c>
      <c r="D28" s="32">
        <v>370</v>
      </c>
      <c r="E28" s="32">
        <v>350</v>
      </c>
      <c r="F28" s="32">
        <v>20</v>
      </c>
      <c r="G28" s="32">
        <f>I28-D28</f>
        <v>17</v>
      </c>
      <c r="H28" s="32">
        <v>1264</v>
      </c>
      <c r="I28" s="32">
        <v>387</v>
      </c>
      <c r="J28" s="32" t="s">
        <v>772</v>
      </c>
      <c r="K28" s="32" t="s">
        <v>773</v>
      </c>
    </row>
    <row r="29" spans="1:11" ht="20.25" customHeight="1">
      <c r="A29" s="29" t="s">
        <v>64</v>
      </c>
      <c r="B29" s="34" t="s">
        <v>59</v>
      </c>
      <c r="C29" s="31" t="s">
        <v>774</v>
      </c>
      <c r="D29" s="32">
        <v>175</v>
      </c>
      <c r="E29" s="32">
        <v>168</v>
      </c>
      <c r="F29" s="32">
        <v>7</v>
      </c>
      <c r="G29" s="32">
        <v>0</v>
      </c>
      <c r="H29" s="32">
        <v>644</v>
      </c>
      <c r="I29" s="32">
        <v>178</v>
      </c>
      <c r="J29" s="32" t="s">
        <v>775</v>
      </c>
      <c r="K29" s="32" t="s">
        <v>773</v>
      </c>
    </row>
    <row r="30" spans="1:11" ht="20.25" customHeight="1">
      <c r="A30" s="29" t="s">
        <v>66</v>
      </c>
      <c r="B30" s="34" t="s">
        <v>59</v>
      </c>
      <c r="C30" s="31" t="s">
        <v>776</v>
      </c>
      <c r="D30" s="32">
        <v>150</v>
      </c>
      <c r="E30" s="32">
        <v>137</v>
      </c>
      <c r="F30" s="32">
        <v>13</v>
      </c>
      <c r="G30" s="32">
        <v>0</v>
      </c>
      <c r="H30" s="32">
        <v>525</v>
      </c>
      <c r="I30" s="32">
        <v>150</v>
      </c>
      <c r="J30" s="32" t="s">
        <v>777</v>
      </c>
      <c r="K30" s="32" t="s">
        <v>770</v>
      </c>
    </row>
    <row r="31" spans="1:11" ht="20.25" customHeight="1">
      <c r="A31" s="29" t="s">
        <v>68</v>
      </c>
      <c r="B31" s="34" t="s">
        <v>59</v>
      </c>
      <c r="C31" s="31" t="s">
        <v>778</v>
      </c>
      <c r="D31" s="32">
        <v>411</v>
      </c>
      <c r="E31" s="32">
        <v>372</v>
      </c>
      <c r="F31" s="32">
        <v>39</v>
      </c>
      <c r="G31" s="32">
        <v>0</v>
      </c>
      <c r="H31" s="32">
        <v>1373</v>
      </c>
      <c r="I31" s="32">
        <v>411</v>
      </c>
      <c r="J31" s="32" t="s">
        <v>779</v>
      </c>
      <c r="K31" s="32" t="s">
        <v>770</v>
      </c>
    </row>
    <row r="32" spans="1:11" ht="20.25" customHeight="1">
      <c r="A32" s="29" t="s">
        <v>70</v>
      </c>
      <c r="B32" s="34" t="s">
        <v>59</v>
      </c>
      <c r="C32" s="31" t="s">
        <v>780</v>
      </c>
      <c r="D32" s="32">
        <v>185</v>
      </c>
      <c r="E32" s="32">
        <v>180</v>
      </c>
      <c r="F32" s="32">
        <v>5</v>
      </c>
      <c r="G32" s="32">
        <f>I32-D32</f>
        <v>0</v>
      </c>
      <c r="H32" s="32">
        <v>628</v>
      </c>
      <c r="I32" s="32">
        <v>185</v>
      </c>
      <c r="J32" s="32" t="s">
        <v>781</v>
      </c>
      <c r="K32" s="32" t="s">
        <v>782</v>
      </c>
    </row>
    <row r="33" spans="1:11" ht="20.25" customHeight="1">
      <c r="A33" s="29" t="s">
        <v>72</v>
      </c>
      <c r="B33" s="34" t="s">
        <v>59</v>
      </c>
      <c r="C33" s="31" t="s">
        <v>783</v>
      </c>
      <c r="D33" s="32">
        <v>300</v>
      </c>
      <c r="E33" s="32">
        <v>294</v>
      </c>
      <c r="F33" s="32">
        <v>6</v>
      </c>
      <c r="G33" s="32">
        <v>0</v>
      </c>
      <c r="H33" s="32">
        <v>798</v>
      </c>
      <c r="I33" s="32">
        <v>239</v>
      </c>
      <c r="J33" s="32" t="s">
        <v>784</v>
      </c>
      <c r="K33" s="32" t="s">
        <v>773</v>
      </c>
    </row>
    <row r="34" spans="1:11" ht="20.25" customHeight="1">
      <c r="A34" s="29" t="s">
        <v>74</v>
      </c>
      <c r="B34" s="34" t="s">
        <v>59</v>
      </c>
      <c r="C34" s="31" t="s">
        <v>785</v>
      </c>
      <c r="D34" s="32">
        <v>124</v>
      </c>
      <c r="E34" s="32">
        <v>111</v>
      </c>
      <c r="F34" s="32">
        <v>13</v>
      </c>
      <c r="G34" s="32">
        <v>0</v>
      </c>
      <c r="H34" s="32">
        <v>399</v>
      </c>
      <c r="I34" s="32">
        <v>124</v>
      </c>
      <c r="J34" s="32" t="s">
        <v>786</v>
      </c>
      <c r="K34" s="32" t="s">
        <v>770</v>
      </c>
    </row>
    <row r="35" spans="1:11" ht="20.25" customHeight="1">
      <c r="A35" s="29" t="s">
        <v>76</v>
      </c>
      <c r="B35" s="34" t="s">
        <v>59</v>
      </c>
      <c r="C35" s="31" t="s">
        <v>787</v>
      </c>
      <c r="D35" s="32">
        <v>250</v>
      </c>
      <c r="E35" s="32">
        <v>243</v>
      </c>
      <c r="F35" s="32">
        <v>7</v>
      </c>
      <c r="G35" s="32">
        <v>0</v>
      </c>
      <c r="H35" s="32">
        <v>1300</v>
      </c>
      <c r="I35" s="32">
        <v>256</v>
      </c>
      <c r="J35" s="32" t="s">
        <v>788</v>
      </c>
      <c r="K35" s="32" t="s">
        <v>773</v>
      </c>
    </row>
    <row r="36" spans="1:11" ht="20.25" customHeight="1">
      <c r="A36" s="29" t="s">
        <v>78</v>
      </c>
      <c r="B36" s="34" t="s">
        <v>59</v>
      </c>
      <c r="C36" s="35" t="s">
        <v>789</v>
      </c>
      <c r="D36" s="32">
        <v>478</v>
      </c>
      <c r="E36" s="32">
        <v>468</v>
      </c>
      <c r="F36" s="32">
        <v>10</v>
      </c>
      <c r="G36" s="32">
        <v>57</v>
      </c>
      <c r="H36" s="32">
        <v>1897</v>
      </c>
      <c r="I36" s="32">
        <v>535</v>
      </c>
      <c r="J36" s="32" t="s">
        <v>790</v>
      </c>
      <c r="K36" s="32" t="s">
        <v>773</v>
      </c>
    </row>
    <row r="37" spans="1:11" ht="20.25" customHeight="1">
      <c r="A37" s="29" t="s">
        <v>80</v>
      </c>
      <c r="B37" s="34" t="s">
        <v>59</v>
      </c>
      <c r="C37" s="31" t="s">
        <v>791</v>
      </c>
      <c r="D37" s="32">
        <v>120</v>
      </c>
      <c r="E37" s="32">
        <v>116</v>
      </c>
      <c r="F37" s="32">
        <v>4</v>
      </c>
      <c r="G37" s="32">
        <v>8</v>
      </c>
      <c r="H37" s="32">
        <v>440</v>
      </c>
      <c r="I37" s="32">
        <v>128</v>
      </c>
      <c r="J37" s="32" t="s">
        <v>792</v>
      </c>
      <c r="K37" s="32" t="s">
        <v>782</v>
      </c>
    </row>
    <row r="38" spans="1:11" ht="20.25" customHeight="1">
      <c r="A38" s="29" t="s">
        <v>82</v>
      </c>
      <c r="B38" s="34" t="s">
        <v>59</v>
      </c>
      <c r="C38" s="31" t="s">
        <v>793</v>
      </c>
      <c r="D38" s="32">
        <v>235</v>
      </c>
      <c r="E38" s="32">
        <v>223</v>
      </c>
      <c r="F38" s="32">
        <v>12</v>
      </c>
      <c r="G38" s="32">
        <v>107</v>
      </c>
      <c r="H38" s="32">
        <v>1070</v>
      </c>
      <c r="I38" s="32">
        <v>342</v>
      </c>
      <c r="J38" s="32" t="s">
        <v>794</v>
      </c>
      <c r="K38" s="32" t="s">
        <v>773</v>
      </c>
    </row>
    <row r="39" spans="1:11" ht="20.25" customHeight="1">
      <c r="A39" s="29" t="s">
        <v>84</v>
      </c>
      <c r="B39" s="34" t="s">
        <v>59</v>
      </c>
      <c r="C39" s="35" t="s">
        <v>795</v>
      </c>
      <c r="D39" s="32">
        <v>231</v>
      </c>
      <c r="E39" s="32">
        <v>209</v>
      </c>
      <c r="F39" s="32">
        <v>22</v>
      </c>
      <c r="G39" s="32">
        <v>3</v>
      </c>
      <c r="H39" s="32">
        <v>825</v>
      </c>
      <c r="I39" s="32">
        <v>240</v>
      </c>
      <c r="J39" s="32" t="s">
        <v>796</v>
      </c>
      <c r="K39" s="32" t="s">
        <v>770</v>
      </c>
    </row>
    <row r="40" spans="1:11" ht="20.25" customHeight="1">
      <c r="A40" s="29">
        <v>1604062017</v>
      </c>
      <c r="B40" s="34" t="s">
        <v>59</v>
      </c>
      <c r="C40" s="31" t="s">
        <v>797</v>
      </c>
      <c r="D40" s="32">
        <v>321</v>
      </c>
      <c r="E40" s="32">
        <v>318</v>
      </c>
      <c r="F40" s="32">
        <v>3</v>
      </c>
      <c r="G40" s="32">
        <v>0</v>
      </c>
      <c r="H40" s="32">
        <v>870</v>
      </c>
      <c r="I40" s="32">
        <v>253</v>
      </c>
      <c r="J40" s="32" t="s">
        <v>798</v>
      </c>
      <c r="K40" s="32" t="s">
        <v>799</v>
      </c>
    </row>
    <row r="41" spans="1:11" ht="20.25" customHeight="1">
      <c r="A41" s="29" t="s">
        <v>87</v>
      </c>
      <c r="B41" s="34" t="s">
        <v>59</v>
      </c>
      <c r="C41" s="31" t="s">
        <v>800</v>
      </c>
      <c r="D41" s="32">
        <v>241</v>
      </c>
      <c r="E41" s="32">
        <v>231</v>
      </c>
      <c r="F41" s="32">
        <v>10</v>
      </c>
      <c r="G41" s="32">
        <v>4</v>
      </c>
      <c r="H41" s="32">
        <v>810</v>
      </c>
      <c r="I41" s="32">
        <v>245</v>
      </c>
      <c r="J41" s="32" t="s">
        <v>801</v>
      </c>
      <c r="K41" s="32" t="s">
        <v>773</v>
      </c>
    </row>
    <row r="42" spans="1:11" ht="20.25" customHeight="1">
      <c r="A42" s="29" t="s">
        <v>89</v>
      </c>
      <c r="B42" s="34" t="s">
        <v>59</v>
      </c>
      <c r="C42" s="31" t="s">
        <v>802</v>
      </c>
      <c r="D42" s="32">
        <v>418</v>
      </c>
      <c r="E42" s="32">
        <v>389</v>
      </c>
      <c r="F42" s="32">
        <v>29</v>
      </c>
      <c r="G42" s="32">
        <f>I42-D42</f>
        <v>42</v>
      </c>
      <c r="H42" s="32">
        <v>1708</v>
      </c>
      <c r="I42" s="32">
        <v>460</v>
      </c>
      <c r="J42" s="32" t="s">
        <v>803</v>
      </c>
      <c r="K42" s="32" t="s">
        <v>782</v>
      </c>
    </row>
    <row r="43" spans="1:11" ht="20.25" customHeight="1">
      <c r="A43" s="29" t="s">
        <v>91</v>
      </c>
      <c r="B43" s="34" t="s">
        <v>59</v>
      </c>
      <c r="C43" s="31" t="s">
        <v>804</v>
      </c>
      <c r="D43" s="32">
        <v>398</v>
      </c>
      <c r="E43" s="32">
        <v>374</v>
      </c>
      <c r="F43" s="32">
        <v>24</v>
      </c>
      <c r="G43" s="32">
        <v>83</v>
      </c>
      <c r="H43" s="32">
        <v>1625</v>
      </c>
      <c r="I43" s="32">
        <v>483</v>
      </c>
      <c r="J43" s="32" t="s">
        <v>805</v>
      </c>
      <c r="K43" s="32" t="s">
        <v>773</v>
      </c>
    </row>
    <row r="44" spans="1:11" ht="20.25" customHeight="1">
      <c r="A44" s="29" t="s">
        <v>93</v>
      </c>
      <c r="B44" s="34" t="s">
        <v>59</v>
      </c>
      <c r="C44" s="35" t="s">
        <v>806</v>
      </c>
      <c r="D44" s="32">
        <v>265</v>
      </c>
      <c r="E44" s="32">
        <v>247</v>
      </c>
      <c r="F44" s="32">
        <v>18</v>
      </c>
      <c r="G44" s="32">
        <f>I44-D44</f>
        <v>51</v>
      </c>
      <c r="H44" s="32">
        <v>1014</v>
      </c>
      <c r="I44" s="32">
        <v>316</v>
      </c>
      <c r="J44" s="32" t="s">
        <v>807</v>
      </c>
      <c r="K44" s="32" t="s">
        <v>782</v>
      </c>
    </row>
    <row r="45" spans="1:11" ht="20.25" customHeight="1">
      <c r="A45" s="29" t="s">
        <v>95</v>
      </c>
      <c r="B45" s="34" t="s">
        <v>59</v>
      </c>
      <c r="C45" s="35" t="s">
        <v>808</v>
      </c>
      <c r="D45" s="32">
        <v>236</v>
      </c>
      <c r="E45" s="32">
        <v>225</v>
      </c>
      <c r="F45" s="32">
        <v>11</v>
      </c>
      <c r="G45" s="32">
        <v>0</v>
      </c>
      <c r="H45" s="32">
        <v>720</v>
      </c>
      <c r="I45" s="32">
        <v>236</v>
      </c>
      <c r="J45" s="32" t="s">
        <v>809</v>
      </c>
      <c r="K45" s="32" t="s">
        <v>770</v>
      </c>
    </row>
    <row r="46" spans="1:11" ht="20.25" customHeight="1">
      <c r="A46" s="29" t="s">
        <v>97</v>
      </c>
      <c r="B46" s="34" t="s">
        <v>59</v>
      </c>
      <c r="C46" s="35" t="s">
        <v>98</v>
      </c>
      <c r="D46" s="32">
        <v>265</v>
      </c>
      <c r="E46" s="32">
        <v>261</v>
      </c>
      <c r="F46" s="32">
        <v>4</v>
      </c>
      <c r="G46" s="32">
        <v>103</v>
      </c>
      <c r="H46" s="32">
        <v>1155</v>
      </c>
      <c r="I46" s="32">
        <v>339</v>
      </c>
      <c r="J46" s="32" t="s">
        <v>810</v>
      </c>
      <c r="K46" s="32" t="s">
        <v>773</v>
      </c>
    </row>
    <row r="47" spans="1:11" ht="20.25" customHeight="1">
      <c r="A47" s="29" t="s">
        <v>99</v>
      </c>
      <c r="B47" s="34" t="s">
        <v>59</v>
      </c>
      <c r="C47" s="35" t="s">
        <v>100</v>
      </c>
      <c r="D47" s="32">
        <v>283</v>
      </c>
      <c r="E47" s="32">
        <v>276</v>
      </c>
      <c r="F47" s="32">
        <v>7</v>
      </c>
      <c r="G47" s="32">
        <v>29</v>
      </c>
      <c r="H47" s="32">
        <v>1035</v>
      </c>
      <c r="I47" s="32">
        <v>312</v>
      </c>
      <c r="J47" s="32" t="s">
        <v>811</v>
      </c>
      <c r="K47" s="32" t="s">
        <v>773</v>
      </c>
    </row>
    <row r="48" spans="1:11" ht="20.25">
      <c r="A48" s="29" t="s">
        <v>102</v>
      </c>
      <c r="B48" s="30" t="s">
        <v>101</v>
      </c>
      <c r="C48" s="31" t="s">
        <v>812</v>
      </c>
      <c r="D48" s="32">
        <v>182</v>
      </c>
      <c r="E48" s="32">
        <v>164</v>
      </c>
      <c r="F48" s="32">
        <v>18</v>
      </c>
      <c r="G48" s="32">
        <v>0</v>
      </c>
      <c r="H48" s="32">
        <v>574</v>
      </c>
      <c r="I48" s="32">
        <v>182</v>
      </c>
      <c r="J48" s="32" t="s">
        <v>813</v>
      </c>
      <c r="K48" s="32" t="s">
        <v>814</v>
      </c>
    </row>
    <row r="49" spans="1:11" ht="20.25">
      <c r="A49" s="29" t="s">
        <v>104</v>
      </c>
      <c r="B49" s="30" t="s">
        <v>101</v>
      </c>
      <c r="C49" s="31" t="s">
        <v>105</v>
      </c>
      <c r="D49" s="32">
        <v>283</v>
      </c>
      <c r="E49" s="32">
        <v>252</v>
      </c>
      <c r="F49" s="32">
        <v>31</v>
      </c>
      <c r="G49" s="32">
        <v>18</v>
      </c>
      <c r="H49" s="32">
        <v>1016</v>
      </c>
      <c r="I49" s="32">
        <v>301</v>
      </c>
      <c r="J49" s="32" t="s">
        <v>815</v>
      </c>
      <c r="K49" s="32" t="s">
        <v>816</v>
      </c>
    </row>
    <row r="50" spans="1:11" ht="20.25">
      <c r="A50" s="29" t="s">
        <v>106</v>
      </c>
      <c r="B50" s="30" t="s">
        <v>101</v>
      </c>
      <c r="C50" s="31" t="s">
        <v>107</v>
      </c>
      <c r="D50" s="32">
        <v>168</v>
      </c>
      <c r="E50" s="32">
        <v>132</v>
      </c>
      <c r="F50" s="32">
        <v>36</v>
      </c>
      <c r="G50" s="32">
        <v>82</v>
      </c>
      <c r="H50" s="32">
        <v>974</v>
      </c>
      <c r="I50" s="32">
        <v>250</v>
      </c>
      <c r="J50" s="32" t="s">
        <v>817</v>
      </c>
      <c r="K50" s="32" t="s">
        <v>814</v>
      </c>
    </row>
    <row r="51" spans="1:11" ht="20.25">
      <c r="A51" s="29" t="s">
        <v>108</v>
      </c>
      <c r="B51" s="30" t="s">
        <v>101</v>
      </c>
      <c r="C51" s="31" t="s">
        <v>109</v>
      </c>
      <c r="D51" s="32">
        <v>184</v>
      </c>
      <c r="E51" s="32">
        <v>168</v>
      </c>
      <c r="F51" s="32">
        <v>16</v>
      </c>
      <c r="G51" s="32">
        <v>11</v>
      </c>
      <c r="H51" s="32">
        <v>762</v>
      </c>
      <c r="I51" s="32">
        <v>224</v>
      </c>
      <c r="J51" s="32" t="s">
        <v>818</v>
      </c>
      <c r="K51" s="32" t="s">
        <v>816</v>
      </c>
    </row>
    <row r="52" spans="1:11" ht="20.25">
      <c r="A52" s="29" t="s">
        <v>110</v>
      </c>
      <c r="B52" s="30" t="s">
        <v>101</v>
      </c>
      <c r="C52" s="31" t="s">
        <v>111</v>
      </c>
      <c r="D52" s="32">
        <v>167</v>
      </c>
      <c r="E52" s="32">
        <v>148</v>
      </c>
      <c r="F52" s="32">
        <v>19</v>
      </c>
      <c r="G52" s="32">
        <v>20</v>
      </c>
      <c r="H52" s="32">
        <v>646</v>
      </c>
      <c r="I52" s="32">
        <v>190</v>
      </c>
      <c r="J52" s="32"/>
      <c r="K52" s="32"/>
    </row>
    <row r="53" spans="1:11" ht="20.25">
      <c r="A53" s="29" t="s">
        <v>112</v>
      </c>
      <c r="B53" s="30" t="s">
        <v>101</v>
      </c>
      <c r="C53" s="31" t="s">
        <v>113</v>
      </c>
      <c r="D53" s="32">
        <v>180</v>
      </c>
      <c r="E53" s="32">
        <v>160</v>
      </c>
      <c r="F53" s="32">
        <v>20</v>
      </c>
      <c r="G53" s="32">
        <v>0</v>
      </c>
      <c r="H53" s="32">
        <v>607</v>
      </c>
      <c r="I53" s="32">
        <v>188</v>
      </c>
      <c r="J53" s="32" t="s">
        <v>819</v>
      </c>
      <c r="K53" s="32" t="s">
        <v>816</v>
      </c>
    </row>
    <row r="54" spans="1:11" ht="20.25">
      <c r="A54" s="29" t="s">
        <v>114</v>
      </c>
      <c r="B54" s="30" t="s">
        <v>101</v>
      </c>
      <c r="C54" s="31" t="s">
        <v>115</v>
      </c>
      <c r="D54" s="32">
        <v>105</v>
      </c>
      <c r="E54" s="32">
        <v>41</v>
      </c>
      <c r="F54" s="32">
        <v>64</v>
      </c>
      <c r="G54" s="32">
        <v>3</v>
      </c>
      <c r="H54" s="32">
        <v>456</v>
      </c>
      <c r="I54" s="32">
        <v>110</v>
      </c>
      <c r="J54" s="32" t="s">
        <v>820</v>
      </c>
      <c r="K54" s="32" t="s">
        <v>814</v>
      </c>
    </row>
    <row r="55" spans="1:11" ht="20.25">
      <c r="A55" s="29" t="s">
        <v>116</v>
      </c>
      <c r="B55" s="30" t="s">
        <v>101</v>
      </c>
      <c r="C55" s="31" t="s">
        <v>90</v>
      </c>
      <c r="D55" s="32">
        <v>178</v>
      </c>
      <c r="E55" s="32">
        <v>149</v>
      </c>
      <c r="F55" s="32">
        <v>29</v>
      </c>
      <c r="G55" s="32">
        <v>4</v>
      </c>
      <c r="H55" s="32">
        <v>530</v>
      </c>
      <c r="I55" s="32">
        <v>182</v>
      </c>
      <c r="J55" s="32" t="s">
        <v>821</v>
      </c>
      <c r="K55" s="32" t="s">
        <v>816</v>
      </c>
    </row>
    <row r="56" spans="1:11" ht="20.25">
      <c r="A56" s="29" t="s">
        <v>117</v>
      </c>
      <c r="B56" s="30" t="s">
        <v>101</v>
      </c>
      <c r="C56" s="31" t="s">
        <v>118</v>
      </c>
      <c r="D56" s="32">
        <v>345</v>
      </c>
      <c r="E56" s="32">
        <v>325</v>
      </c>
      <c r="F56" s="32">
        <v>20</v>
      </c>
      <c r="G56" s="32">
        <v>12</v>
      </c>
      <c r="H56" s="32">
        <v>1147</v>
      </c>
      <c r="I56" s="32">
        <v>366</v>
      </c>
      <c r="J56" s="32" t="s">
        <v>822</v>
      </c>
      <c r="K56" s="32" t="s">
        <v>814</v>
      </c>
    </row>
    <row r="57" spans="1:11" ht="20.25">
      <c r="A57" s="29" t="s">
        <v>119</v>
      </c>
      <c r="B57" s="30" t="s">
        <v>101</v>
      </c>
      <c r="C57" s="31" t="s">
        <v>120</v>
      </c>
      <c r="D57" s="32">
        <v>189</v>
      </c>
      <c r="E57" s="32">
        <v>169</v>
      </c>
      <c r="F57" s="32">
        <v>20</v>
      </c>
      <c r="G57" s="32">
        <v>0</v>
      </c>
      <c r="H57" s="32">
        <v>579</v>
      </c>
      <c r="I57" s="32">
        <v>189</v>
      </c>
      <c r="J57" s="32" t="s">
        <v>823</v>
      </c>
      <c r="K57" s="32" t="s">
        <v>816</v>
      </c>
    </row>
    <row r="58" spans="1:11" ht="20.25">
      <c r="A58" s="29" t="s">
        <v>121</v>
      </c>
      <c r="B58" s="30" t="s">
        <v>101</v>
      </c>
      <c r="C58" s="31" t="s">
        <v>122</v>
      </c>
      <c r="D58" s="32">
        <v>241</v>
      </c>
      <c r="E58" s="32">
        <v>221</v>
      </c>
      <c r="F58" s="32">
        <v>20</v>
      </c>
      <c r="G58" s="32">
        <v>0</v>
      </c>
      <c r="H58" s="32">
        <v>770</v>
      </c>
      <c r="I58" s="32">
        <v>241</v>
      </c>
      <c r="J58" s="32" t="s">
        <v>824</v>
      </c>
      <c r="K58" s="32" t="s">
        <v>816</v>
      </c>
    </row>
    <row r="59" spans="1:11" ht="20.25">
      <c r="A59" s="29" t="s">
        <v>123</v>
      </c>
      <c r="B59" s="30" t="s">
        <v>101</v>
      </c>
      <c r="C59" s="31" t="s">
        <v>825</v>
      </c>
      <c r="D59" s="32">
        <v>517</v>
      </c>
      <c r="E59" s="32">
        <v>491</v>
      </c>
      <c r="F59" s="32">
        <v>26</v>
      </c>
      <c r="G59" s="32">
        <v>12</v>
      </c>
      <c r="H59" s="32">
        <v>1820</v>
      </c>
      <c r="I59" s="32">
        <v>547</v>
      </c>
      <c r="J59" s="32" t="s">
        <v>826</v>
      </c>
      <c r="K59" s="32" t="s">
        <v>816</v>
      </c>
    </row>
    <row r="60" spans="1:11" ht="20.25">
      <c r="A60" s="29" t="s">
        <v>125</v>
      </c>
      <c r="B60" s="30" t="s">
        <v>101</v>
      </c>
      <c r="C60" s="31" t="s">
        <v>126</v>
      </c>
      <c r="D60" s="32">
        <v>302</v>
      </c>
      <c r="E60" s="32">
        <v>258</v>
      </c>
      <c r="F60" s="32">
        <v>44</v>
      </c>
      <c r="G60" s="32">
        <v>14</v>
      </c>
      <c r="H60" s="32">
        <v>952</v>
      </c>
      <c r="I60" s="32">
        <v>316</v>
      </c>
      <c r="J60" s="32" t="s">
        <v>827</v>
      </c>
      <c r="K60" s="32" t="s">
        <v>814</v>
      </c>
    </row>
    <row r="61" spans="1:11" ht="20.25">
      <c r="A61" s="29" t="s">
        <v>127</v>
      </c>
      <c r="B61" s="30" t="s">
        <v>101</v>
      </c>
      <c r="C61" s="31" t="s">
        <v>128</v>
      </c>
      <c r="D61" s="32">
        <v>135</v>
      </c>
      <c r="E61" s="32">
        <v>106</v>
      </c>
      <c r="F61" s="32">
        <v>29</v>
      </c>
      <c r="G61" s="32">
        <v>2</v>
      </c>
      <c r="H61" s="32">
        <v>539</v>
      </c>
      <c r="I61" s="32">
        <v>137</v>
      </c>
      <c r="J61" s="32" t="s">
        <v>828</v>
      </c>
      <c r="K61" s="32"/>
    </row>
    <row r="62" spans="1:11" ht="20.25">
      <c r="A62" s="29" t="s">
        <v>129</v>
      </c>
      <c r="B62" s="30" t="s">
        <v>101</v>
      </c>
      <c r="C62" s="31" t="s">
        <v>130</v>
      </c>
      <c r="D62" s="32">
        <v>312</v>
      </c>
      <c r="E62" s="32">
        <v>297</v>
      </c>
      <c r="F62" s="32">
        <v>15</v>
      </c>
      <c r="G62" s="32">
        <v>35</v>
      </c>
      <c r="H62" s="32">
        <v>1151</v>
      </c>
      <c r="I62" s="32">
        <v>348</v>
      </c>
      <c r="J62" s="32"/>
      <c r="K62" s="32"/>
    </row>
    <row r="63" spans="1:11" ht="20.25">
      <c r="A63" s="29" t="s">
        <v>131</v>
      </c>
      <c r="B63" s="30" t="s">
        <v>101</v>
      </c>
      <c r="C63" s="31" t="s">
        <v>25</v>
      </c>
      <c r="D63" s="32">
        <v>184</v>
      </c>
      <c r="E63" s="32">
        <v>172</v>
      </c>
      <c r="F63" s="32">
        <v>12</v>
      </c>
      <c r="G63" s="32">
        <v>0</v>
      </c>
      <c r="H63" s="32">
        <v>513</v>
      </c>
      <c r="I63" s="32">
        <v>184</v>
      </c>
      <c r="J63" s="32" t="s">
        <v>829</v>
      </c>
      <c r="K63" s="32" t="s">
        <v>816</v>
      </c>
    </row>
    <row r="64" spans="1:11" ht="20.25">
      <c r="A64" s="29" t="s">
        <v>132</v>
      </c>
      <c r="B64" s="30" t="s">
        <v>101</v>
      </c>
      <c r="C64" s="31" t="s">
        <v>133</v>
      </c>
      <c r="D64" s="32">
        <v>255</v>
      </c>
      <c r="E64" s="32">
        <v>242</v>
      </c>
      <c r="F64" s="32">
        <v>13</v>
      </c>
      <c r="G64" s="32">
        <v>14</v>
      </c>
      <c r="H64" s="32">
        <v>854</v>
      </c>
      <c r="I64" s="32">
        <v>269</v>
      </c>
      <c r="J64" s="32" t="s">
        <v>830</v>
      </c>
      <c r="K64" s="32" t="s">
        <v>814</v>
      </c>
    </row>
    <row r="65" spans="1:11" ht="20.25">
      <c r="A65" s="29" t="s">
        <v>134</v>
      </c>
      <c r="B65" s="30" t="s">
        <v>101</v>
      </c>
      <c r="C65" s="31" t="s">
        <v>135</v>
      </c>
      <c r="D65" s="32">
        <v>579</v>
      </c>
      <c r="E65" s="32">
        <v>556</v>
      </c>
      <c r="F65" s="32">
        <v>23</v>
      </c>
      <c r="G65" s="32">
        <v>0</v>
      </c>
      <c r="H65" s="32">
        <v>2141</v>
      </c>
      <c r="I65" s="32">
        <v>648</v>
      </c>
      <c r="J65" s="32" t="s">
        <v>831</v>
      </c>
      <c r="K65" s="32" t="s">
        <v>816</v>
      </c>
    </row>
    <row r="66" spans="1:11" ht="20.25">
      <c r="A66" s="29" t="s">
        <v>136</v>
      </c>
      <c r="B66" s="30" t="s">
        <v>101</v>
      </c>
      <c r="C66" s="31" t="s">
        <v>137</v>
      </c>
      <c r="D66" s="32">
        <v>400</v>
      </c>
      <c r="E66" s="32">
        <v>366</v>
      </c>
      <c r="F66" s="32">
        <v>34</v>
      </c>
      <c r="G66" s="32">
        <v>16</v>
      </c>
      <c r="H66" s="32">
        <v>1520</v>
      </c>
      <c r="I66" s="32">
        <v>416</v>
      </c>
      <c r="J66" s="32" t="s">
        <v>832</v>
      </c>
      <c r="K66" s="32" t="s">
        <v>816</v>
      </c>
    </row>
    <row r="67" spans="1:11" ht="20.25">
      <c r="A67" s="29" t="s">
        <v>139</v>
      </c>
      <c r="B67" s="30" t="s">
        <v>138</v>
      </c>
      <c r="C67" s="31" t="s">
        <v>140</v>
      </c>
      <c r="D67" s="32">
        <f>E67+F67</f>
        <v>406</v>
      </c>
      <c r="E67" s="32">
        <v>386</v>
      </c>
      <c r="F67" s="32">
        <v>20</v>
      </c>
      <c r="G67" s="32">
        <v>0</v>
      </c>
      <c r="H67" s="32"/>
      <c r="I67" s="32">
        <f>D67</f>
        <v>406</v>
      </c>
      <c r="J67" s="32"/>
      <c r="K67" s="32"/>
    </row>
    <row r="68" spans="1:11" ht="20.25">
      <c r="A68" s="29" t="s">
        <v>141</v>
      </c>
      <c r="B68" s="30" t="s">
        <v>138</v>
      </c>
      <c r="C68" s="31" t="s">
        <v>142</v>
      </c>
      <c r="D68" s="32">
        <f>E68+F68</f>
        <v>237</v>
      </c>
      <c r="E68" s="32">
        <v>200</v>
      </c>
      <c r="F68" s="32">
        <v>37</v>
      </c>
      <c r="G68" s="32">
        <v>0</v>
      </c>
      <c r="H68" s="32"/>
      <c r="I68" s="32">
        <f>D68</f>
        <v>237</v>
      </c>
      <c r="J68" s="32"/>
      <c r="K68" s="32"/>
    </row>
    <row r="69" spans="1:11" ht="20.25">
      <c r="A69" s="29" t="s">
        <v>143</v>
      </c>
      <c r="B69" s="30" t="s">
        <v>138</v>
      </c>
      <c r="C69" s="31" t="s">
        <v>833</v>
      </c>
      <c r="D69" s="32">
        <v>375</v>
      </c>
      <c r="E69" s="32">
        <v>344</v>
      </c>
      <c r="F69" s="32">
        <v>31</v>
      </c>
      <c r="G69" s="32">
        <v>50</v>
      </c>
      <c r="H69" s="32">
        <v>1500</v>
      </c>
      <c r="I69" s="32">
        <v>425</v>
      </c>
      <c r="J69" s="32" t="s">
        <v>834</v>
      </c>
      <c r="K69" s="32" t="s">
        <v>835</v>
      </c>
    </row>
    <row r="70" spans="1:11" ht="20.25">
      <c r="A70" s="29" t="s">
        <v>145</v>
      </c>
      <c r="B70" s="30" t="s">
        <v>138</v>
      </c>
      <c r="C70" s="31" t="s">
        <v>146</v>
      </c>
      <c r="D70" s="32">
        <v>176</v>
      </c>
      <c r="E70" s="32">
        <v>164</v>
      </c>
      <c r="F70" s="32">
        <v>12</v>
      </c>
      <c r="G70" s="32">
        <v>19</v>
      </c>
      <c r="H70" s="32">
        <v>620</v>
      </c>
      <c r="I70" s="32">
        <v>195</v>
      </c>
      <c r="J70" s="32" t="s">
        <v>836</v>
      </c>
      <c r="K70" s="32" t="s">
        <v>745</v>
      </c>
    </row>
    <row r="71" spans="1:11" ht="20.25">
      <c r="A71" s="29" t="s">
        <v>147</v>
      </c>
      <c r="B71" s="30" t="s">
        <v>138</v>
      </c>
      <c r="C71" s="31" t="s">
        <v>148</v>
      </c>
      <c r="D71" s="32">
        <v>215</v>
      </c>
      <c r="E71" s="32">
        <v>204</v>
      </c>
      <c r="F71" s="32">
        <v>11</v>
      </c>
      <c r="G71" s="32">
        <v>37</v>
      </c>
      <c r="H71" s="32">
        <v>808</v>
      </c>
      <c r="I71" s="32">
        <v>255</v>
      </c>
      <c r="J71" s="32" t="s">
        <v>837</v>
      </c>
      <c r="K71" s="32" t="s">
        <v>745</v>
      </c>
    </row>
    <row r="72" spans="1:11" ht="20.25">
      <c r="A72" s="29" t="s">
        <v>149</v>
      </c>
      <c r="B72" s="30" t="s">
        <v>138</v>
      </c>
      <c r="C72" s="31" t="s">
        <v>150</v>
      </c>
      <c r="D72" s="32">
        <v>214</v>
      </c>
      <c r="E72" s="32">
        <v>202</v>
      </c>
      <c r="F72" s="32">
        <v>12</v>
      </c>
      <c r="G72" s="32">
        <v>24</v>
      </c>
      <c r="H72" s="32">
        <v>1030</v>
      </c>
      <c r="I72" s="32">
        <v>238</v>
      </c>
      <c r="J72" s="32" t="s">
        <v>838</v>
      </c>
      <c r="K72" s="32" t="s">
        <v>839</v>
      </c>
    </row>
    <row r="73" spans="1:11" ht="20.25">
      <c r="A73" s="29" t="s">
        <v>151</v>
      </c>
      <c r="B73" s="30" t="s">
        <v>138</v>
      </c>
      <c r="C73" s="31" t="s">
        <v>840</v>
      </c>
      <c r="D73" s="32">
        <v>47</v>
      </c>
      <c r="E73" s="32">
        <v>36</v>
      </c>
      <c r="F73" s="32">
        <v>11</v>
      </c>
      <c r="G73" s="32">
        <v>2</v>
      </c>
      <c r="H73" s="32">
        <v>264</v>
      </c>
      <c r="I73" s="32">
        <v>74</v>
      </c>
      <c r="J73" s="32" t="s">
        <v>841</v>
      </c>
      <c r="K73" s="32" t="s">
        <v>745</v>
      </c>
    </row>
    <row r="74" spans="1:11" ht="20.25">
      <c r="A74" s="29" t="s">
        <v>153</v>
      </c>
      <c r="B74" s="30" t="s">
        <v>138</v>
      </c>
      <c r="C74" s="31" t="s">
        <v>842</v>
      </c>
      <c r="D74" s="32">
        <v>90</v>
      </c>
      <c r="E74" s="32">
        <v>65</v>
      </c>
      <c r="F74" s="32">
        <v>25</v>
      </c>
      <c r="G74" s="32">
        <v>0</v>
      </c>
      <c r="H74" s="32"/>
      <c r="I74" s="32">
        <f>D74</f>
        <v>90</v>
      </c>
      <c r="J74" s="32"/>
      <c r="K74" s="32"/>
    </row>
    <row r="75" spans="1:11" ht="20.25">
      <c r="A75" s="29" t="s">
        <v>155</v>
      </c>
      <c r="B75" s="30" t="s">
        <v>138</v>
      </c>
      <c r="C75" s="31" t="s">
        <v>156</v>
      </c>
      <c r="D75" s="32">
        <v>351</v>
      </c>
      <c r="E75" s="32">
        <v>331</v>
      </c>
      <c r="F75" s="32">
        <v>20</v>
      </c>
      <c r="G75" s="32">
        <v>21</v>
      </c>
      <c r="H75" s="32">
        <v>1324</v>
      </c>
      <c r="I75" s="32">
        <v>372</v>
      </c>
      <c r="J75" s="32" t="s">
        <v>843</v>
      </c>
      <c r="K75" s="32" t="s">
        <v>745</v>
      </c>
    </row>
    <row r="76" spans="1:11" ht="20.25">
      <c r="A76" s="29" t="s">
        <v>157</v>
      </c>
      <c r="B76" s="30" t="s">
        <v>138</v>
      </c>
      <c r="C76" s="31" t="s">
        <v>158</v>
      </c>
      <c r="D76" s="32">
        <v>122</v>
      </c>
      <c r="E76" s="32">
        <v>114</v>
      </c>
      <c r="F76" s="32">
        <v>8</v>
      </c>
      <c r="G76" s="32">
        <v>18</v>
      </c>
      <c r="H76" s="32">
        <v>511</v>
      </c>
      <c r="I76" s="32">
        <v>154</v>
      </c>
      <c r="J76" s="32" t="s">
        <v>844</v>
      </c>
      <c r="K76" s="32" t="s">
        <v>745</v>
      </c>
    </row>
    <row r="77" spans="1:11" ht="20.25">
      <c r="A77" s="29" t="s">
        <v>159</v>
      </c>
      <c r="B77" s="30" t="s">
        <v>138</v>
      </c>
      <c r="C77" s="31" t="s">
        <v>160</v>
      </c>
      <c r="D77" s="32">
        <v>597</v>
      </c>
      <c r="E77" s="32">
        <v>559</v>
      </c>
      <c r="F77" s="32">
        <v>38</v>
      </c>
      <c r="G77" s="32">
        <v>30</v>
      </c>
      <c r="H77" s="32">
        <v>2138</v>
      </c>
      <c r="I77" s="32">
        <v>627</v>
      </c>
      <c r="J77" s="32" t="s">
        <v>845</v>
      </c>
      <c r="K77" s="32" t="s">
        <v>839</v>
      </c>
    </row>
    <row r="78" spans="1:11" ht="20.25">
      <c r="A78" s="29" t="s">
        <v>161</v>
      </c>
      <c r="B78" s="30" t="s">
        <v>138</v>
      </c>
      <c r="C78" s="31" t="s">
        <v>162</v>
      </c>
      <c r="D78" s="32">
        <v>217</v>
      </c>
      <c r="E78" s="32">
        <v>204</v>
      </c>
      <c r="F78" s="32">
        <v>13</v>
      </c>
      <c r="G78" s="32">
        <v>24</v>
      </c>
      <c r="H78" s="32">
        <v>894</v>
      </c>
      <c r="I78" s="32">
        <v>241</v>
      </c>
      <c r="J78" s="32" t="s">
        <v>846</v>
      </c>
      <c r="K78" s="32" t="s">
        <v>835</v>
      </c>
    </row>
    <row r="79" spans="1:11" ht="20.25">
      <c r="A79" s="29" t="s">
        <v>163</v>
      </c>
      <c r="B79" s="30" t="s">
        <v>138</v>
      </c>
      <c r="C79" s="31" t="s">
        <v>164</v>
      </c>
      <c r="D79" s="32">
        <v>302</v>
      </c>
      <c r="E79" s="32">
        <v>289</v>
      </c>
      <c r="F79" s="32">
        <v>13</v>
      </c>
      <c r="G79" s="32">
        <v>30</v>
      </c>
      <c r="H79" s="32">
        <v>1078</v>
      </c>
      <c r="I79" s="32">
        <v>332</v>
      </c>
      <c r="J79" s="32" t="s">
        <v>847</v>
      </c>
      <c r="K79" s="32" t="s">
        <v>848</v>
      </c>
    </row>
    <row r="80" spans="1:11" ht="20.25">
      <c r="A80" s="29" t="s">
        <v>165</v>
      </c>
      <c r="B80" s="30" t="s">
        <v>138</v>
      </c>
      <c r="C80" s="31" t="s">
        <v>166</v>
      </c>
      <c r="D80" s="32">
        <f>E80+F80</f>
        <v>339</v>
      </c>
      <c r="E80" s="32">
        <v>288</v>
      </c>
      <c r="F80" s="32">
        <v>51</v>
      </c>
      <c r="G80" s="32">
        <v>0</v>
      </c>
      <c r="H80" s="32"/>
      <c r="I80" s="32">
        <f>D80</f>
        <v>339</v>
      </c>
      <c r="J80" s="32"/>
      <c r="K80" s="32"/>
    </row>
    <row r="81" spans="1:11" ht="20.25">
      <c r="A81" s="29" t="s">
        <v>167</v>
      </c>
      <c r="B81" s="30" t="s">
        <v>138</v>
      </c>
      <c r="C81" s="31" t="s">
        <v>168</v>
      </c>
      <c r="D81" s="32">
        <v>161</v>
      </c>
      <c r="E81" s="32">
        <v>143</v>
      </c>
      <c r="F81" s="32">
        <v>18</v>
      </c>
      <c r="G81" s="32">
        <v>15</v>
      </c>
      <c r="H81" s="32">
        <v>550</v>
      </c>
      <c r="I81" s="32">
        <v>176</v>
      </c>
      <c r="J81" s="32" t="s">
        <v>849</v>
      </c>
      <c r="K81" s="32" t="s">
        <v>835</v>
      </c>
    </row>
    <row r="82" spans="1:11" ht="20.25">
      <c r="A82" s="29" t="s">
        <v>169</v>
      </c>
      <c r="B82" s="30" t="s">
        <v>138</v>
      </c>
      <c r="C82" s="31" t="s">
        <v>170</v>
      </c>
      <c r="D82" s="32">
        <f>E82+F82</f>
        <v>218</v>
      </c>
      <c r="E82" s="32">
        <v>205</v>
      </c>
      <c r="F82" s="32">
        <v>13</v>
      </c>
      <c r="G82" s="32">
        <v>0</v>
      </c>
      <c r="H82" s="32"/>
      <c r="I82" s="32">
        <f>D82</f>
        <v>218</v>
      </c>
      <c r="J82" s="32"/>
      <c r="K82" s="32"/>
    </row>
    <row r="83" spans="1:11" ht="20.25">
      <c r="A83" s="29" t="s">
        <v>171</v>
      </c>
      <c r="B83" s="30" t="s">
        <v>138</v>
      </c>
      <c r="C83" s="31" t="s">
        <v>31</v>
      </c>
      <c r="D83" s="32">
        <v>343</v>
      </c>
      <c r="E83" s="32">
        <v>327</v>
      </c>
      <c r="F83" s="32">
        <v>16</v>
      </c>
      <c r="G83" s="32">
        <v>36</v>
      </c>
      <c r="H83" s="32">
        <v>1187</v>
      </c>
      <c r="I83" s="32">
        <v>379</v>
      </c>
      <c r="J83" s="32" t="s">
        <v>850</v>
      </c>
      <c r="K83" s="32" t="s">
        <v>839</v>
      </c>
    </row>
    <row r="84" spans="1:11" ht="20.25">
      <c r="A84" s="29" t="s">
        <v>172</v>
      </c>
      <c r="B84" s="30" t="s">
        <v>138</v>
      </c>
      <c r="C84" s="31" t="s">
        <v>173</v>
      </c>
      <c r="D84" s="32">
        <v>172</v>
      </c>
      <c r="E84" s="32">
        <v>163</v>
      </c>
      <c r="F84" s="32">
        <v>9</v>
      </c>
      <c r="G84" s="32">
        <v>16</v>
      </c>
      <c r="H84" s="32">
        <v>753</v>
      </c>
      <c r="I84" s="32">
        <v>207</v>
      </c>
      <c r="J84" s="32" t="s">
        <v>851</v>
      </c>
      <c r="K84" s="32" t="s">
        <v>745</v>
      </c>
    </row>
    <row r="85" spans="1:11" ht="20.25">
      <c r="A85" s="29" t="s">
        <v>175</v>
      </c>
      <c r="B85" s="30" t="s">
        <v>174</v>
      </c>
      <c r="C85" s="31" t="s">
        <v>852</v>
      </c>
      <c r="D85" s="32">
        <v>243</v>
      </c>
      <c r="E85" s="32">
        <v>240</v>
      </c>
      <c r="F85" s="32">
        <v>3</v>
      </c>
      <c r="G85" s="32">
        <v>0</v>
      </c>
      <c r="H85" s="32"/>
      <c r="I85" s="32">
        <f>D85</f>
        <v>243</v>
      </c>
      <c r="J85" s="32"/>
      <c r="K85" s="32"/>
    </row>
    <row r="86" spans="1:11" ht="20.25">
      <c r="A86" s="29" t="s">
        <v>177</v>
      </c>
      <c r="B86" s="30" t="s">
        <v>174</v>
      </c>
      <c r="C86" s="31" t="s">
        <v>178</v>
      </c>
      <c r="D86" s="32">
        <v>128</v>
      </c>
      <c r="E86" s="32">
        <v>110</v>
      </c>
      <c r="F86" s="32">
        <v>18</v>
      </c>
      <c r="G86" s="32">
        <v>0</v>
      </c>
      <c r="H86" s="32">
        <v>397</v>
      </c>
      <c r="I86" s="32">
        <v>128</v>
      </c>
      <c r="J86" s="32" t="s">
        <v>853</v>
      </c>
      <c r="K86" s="32" t="s">
        <v>816</v>
      </c>
    </row>
    <row r="87" spans="1:11" ht="20.25">
      <c r="A87" s="29" t="s">
        <v>179</v>
      </c>
      <c r="B87" s="30" t="s">
        <v>174</v>
      </c>
      <c r="C87" s="31" t="s">
        <v>180</v>
      </c>
      <c r="D87" s="32">
        <v>107</v>
      </c>
      <c r="E87" s="32">
        <v>99</v>
      </c>
      <c r="F87" s="32">
        <v>8</v>
      </c>
      <c r="G87" s="32">
        <v>8</v>
      </c>
      <c r="H87" s="32">
        <v>353</v>
      </c>
      <c r="I87" s="32">
        <v>116</v>
      </c>
      <c r="J87" s="32"/>
      <c r="K87" s="32"/>
    </row>
    <row r="88" spans="1:11" ht="20.25">
      <c r="A88" s="29" t="s">
        <v>181</v>
      </c>
      <c r="B88" s="30" t="s">
        <v>174</v>
      </c>
      <c r="C88" s="31" t="s">
        <v>182</v>
      </c>
      <c r="D88" s="32">
        <v>102</v>
      </c>
      <c r="E88" s="32">
        <v>88</v>
      </c>
      <c r="F88" s="32">
        <v>14</v>
      </c>
      <c r="G88" s="32">
        <v>11</v>
      </c>
      <c r="H88" s="32">
        <v>347</v>
      </c>
      <c r="I88" s="32">
        <v>114</v>
      </c>
      <c r="J88" s="32"/>
      <c r="K88" s="32"/>
    </row>
    <row r="89" spans="1:11" ht="20.25">
      <c r="A89" s="29" t="s">
        <v>183</v>
      </c>
      <c r="B89" s="30" t="s">
        <v>174</v>
      </c>
      <c r="C89" s="31" t="s">
        <v>184</v>
      </c>
      <c r="D89" s="32">
        <v>285</v>
      </c>
      <c r="E89" s="32">
        <v>275</v>
      </c>
      <c r="F89" s="32">
        <v>10</v>
      </c>
      <c r="G89" s="32">
        <v>0</v>
      </c>
      <c r="H89" s="32"/>
      <c r="I89" s="32">
        <f>D89</f>
        <v>285</v>
      </c>
      <c r="J89" s="32"/>
      <c r="K89" s="32"/>
    </row>
    <row r="90" spans="1:11" ht="20.25">
      <c r="A90" s="29" t="s">
        <v>185</v>
      </c>
      <c r="B90" s="30" t="s">
        <v>174</v>
      </c>
      <c r="C90" s="31" t="s">
        <v>649</v>
      </c>
      <c r="D90" s="32">
        <v>72</v>
      </c>
      <c r="E90" s="32">
        <v>63</v>
      </c>
      <c r="F90" s="32">
        <v>9</v>
      </c>
      <c r="G90" s="32">
        <v>2</v>
      </c>
      <c r="H90" s="32">
        <v>289</v>
      </c>
      <c r="I90" s="32">
        <v>91</v>
      </c>
      <c r="J90" s="32" t="s">
        <v>854</v>
      </c>
      <c r="K90" s="32" t="s">
        <v>816</v>
      </c>
    </row>
    <row r="91" spans="1:11" ht="20.25">
      <c r="A91" s="29" t="s">
        <v>187</v>
      </c>
      <c r="B91" s="30" t="s">
        <v>174</v>
      </c>
      <c r="C91" s="31" t="s">
        <v>188</v>
      </c>
      <c r="D91" s="32">
        <v>779</v>
      </c>
      <c r="E91" s="32">
        <v>743</v>
      </c>
      <c r="F91" s="32">
        <v>36</v>
      </c>
      <c r="G91" s="32">
        <v>21</v>
      </c>
      <c r="H91" s="32">
        <v>2633</v>
      </c>
      <c r="I91" s="32">
        <v>800</v>
      </c>
      <c r="J91" s="32"/>
      <c r="K91" s="32"/>
    </row>
    <row r="92" spans="1:11" ht="20.25">
      <c r="A92" s="29" t="s">
        <v>189</v>
      </c>
      <c r="B92" s="30" t="s">
        <v>174</v>
      </c>
      <c r="C92" s="31" t="s">
        <v>52</v>
      </c>
      <c r="D92" s="32">
        <v>1170</v>
      </c>
      <c r="E92" s="32">
        <v>1151</v>
      </c>
      <c r="F92" s="32">
        <v>19</v>
      </c>
      <c r="G92" s="32">
        <v>30</v>
      </c>
      <c r="H92" s="32">
        <v>3542</v>
      </c>
      <c r="I92" s="32">
        <v>1200</v>
      </c>
      <c r="J92" s="32" t="s">
        <v>855</v>
      </c>
      <c r="K92" s="32" t="s">
        <v>839</v>
      </c>
    </row>
    <row r="93" spans="1:11" ht="20.25">
      <c r="A93" s="29" t="s">
        <v>190</v>
      </c>
      <c r="B93" s="30" t="s">
        <v>174</v>
      </c>
      <c r="C93" s="31" t="s">
        <v>29</v>
      </c>
      <c r="D93" s="32">
        <v>102</v>
      </c>
      <c r="E93" s="32">
        <v>88</v>
      </c>
      <c r="F93" s="32">
        <v>14</v>
      </c>
      <c r="G93" s="32">
        <v>10</v>
      </c>
      <c r="H93" s="32">
        <v>436</v>
      </c>
      <c r="I93" s="32">
        <v>130</v>
      </c>
      <c r="J93" s="32" t="s">
        <v>856</v>
      </c>
      <c r="K93" s="32" t="s">
        <v>816</v>
      </c>
    </row>
    <row r="94" spans="1:11" ht="20.25">
      <c r="A94" s="29" t="s">
        <v>192</v>
      </c>
      <c r="B94" s="36" t="s">
        <v>191</v>
      </c>
      <c r="C94" s="37" t="s">
        <v>193</v>
      </c>
      <c r="D94" s="32">
        <v>378</v>
      </c>
      <c r="E94" s="32">
        <v>356</v>
      </c>
      <c r="F94" s="32">
        <v>22</v>
      </c>
      <c r="G94" s="32">
        <v>52</v>
      </c>
      <c r="H94" s="32">
        <v>1247</v>
      </c>
      <c r="I94" s="32">
        <v>430</v>
      </c>
      <c r="J94" s="32" t="s">
        <v>857</v>
      </c>
      <c r="K94" s="32" t="s">
        <v>858</v>
      </c>
    </row>
    <row r="95" spans="1:11" ht="20.25">
      <c r="A95" s="29" t="s">
        <v>194</v>
      </c>
      <c r="B95" s="36" t="s">
        <v>191</v>
      </c>
      <c r="C95" s="31" t="s">
        <v>195</v>
      </c>
      <c r="D95" s="32">
        <v>204</v>
      </c>
      <c r="E95" s="32">
        <v>169</v>
      </c>
      <c r="F95" s="32">
        <v>35</v>
      </c>
      <c r="G95" s="32">
        <v>20</v>
      </c>
      <c r="H95" s="32">
        <v>768</v>
      </c>
      <c r="I95" s="32">
        <v>230</v>
      </c>
      <c r="J95" s="32" t="s">
        <v>859</v>
      </c>
      <c r="K95" s="32"/>
    </row>
    <row r="96" spans="1:11" ht="20.25">
      <c r="A96" s="29" t="s">
        <v>196</v>
      </c>
      <c r="B96" s="36" t="s">
        <v>191</v>
      </c>
      <c r="C96" s="38" t="s">
        <v>197</v>
      </c>
      <c r="D96" s="32">
        <v>130</v>
      </c>
      <c r="E96" s="32">
        <v>125</v>
      </c>
      <c r="F96" s="32">
        <v>5</v>
      </c>
      <c r="G96" s="32">
        <v>4</v>
      </c>
      <c r="H96" s="32">
        <v>132</v>
      </c>
      <c r="I96" s="32">
        <v>134</v>
      </c>
      <c r="J96" s="32" t="s">
        <v>860</v>
      </c>
      <c r="K96" s="32" t="s">
        <v>861</v>
      </c>
    </row>
    <row r="97" spans="1:11" ht="20.25">
      <c r="A97" s="29" t="s">
        <v>198</v>
      </c>
      <c r="B97" s="36" t="s">
        <v>191</v>
      </c>
      <c r="C97" s="31" t="s">
        <v>199</v>
      </c>
      <c r="D97" s="32">
        <v>628</v>
      </c>
      <c r="E97" s="32">
        <f>D97-F97</f>
        <v>617</v>
      </c>
      <c r="F97" s="32">
        <v>11</v>
      </c>
      <c r="G97" s="32">
        <v>170</v>
      </c>
      <c r="H97" s="32">
        <v>2658</v>
      </c>
      <c r="I97" s="32">
        <v>798</v>
      </c>
      <c r="J97" s="32" t="s">
        <v>862</v>
      </c>
      <c r="K97" s="32" t="s">
        <v>861</v>
      </c>
    </row>
    <row r="98" spans="1:11" ht="20.25">
      <c r="A98" s="29" t="s">
        <v>200</v>
      </c>
      <c r="B98" s="36" t="s">
        <v>191</v>
      </c>
      <c r="C98" s="31" t="s">
        <v>201</v>
      </c>
      <c r="D98" s="32">
        <v>412</v>
      </c>
      <c r="E98" s="32">
        <f>D98-F98</f>
        <v>401</v>
      </c>
      <c r="F98" s="32">
        <v>11</v>
      </c>
      <c r="G98" s="32">
        <f>I98-D98</f>
        <v>154</v>
      </c>
      <c r="H98" s="32">
        <v>1920</v>
      </c>
      <c r="I98" s="32">
        <v>566</v>
      </c>
      <c r="J98" s="32" t="s">
        <v>863</v>
      </c>
      <c r="K98" s="32" t="s">
        <v>861</v>
      </c>
    </row>
    <row r="99" spans="1:11" ht="20.25">
      <c r="A99" s="29" t="s">
        <v>202</v>
      </c>
      <c r="B99" s="36" t="s">
        <v>191</v>
      </c>
      <c r="C99" s="31" t="s">
        <v>203</v>
      </c>
      <c r="D99" s="32">
        <v>465</v>
      </c>
      <c r="E99" s="32">
        <v>435</v>
      </c>
      <c r="F99" s="32">
        <v>30</v>
      </c>
      <c r="G99" s="32">
        <v>52</v>
      </c>
      <c r="H99" s="32">
        <v>1663</v>
      </c>
      <c r="I99" s="32">
        <v>517</v>
      </c>
      <c r="J99" s="32" t="s">
        <v>864</v>
      </c>
      <c r="K99" s="32" t="s">
        <v>861</v>
      </c>
    </row>
    <row r="100" spans="1:11" ht="20.25">
      <c r="A100" s="29" t="s">
        <v>204</v>
      </c>
      <c r="B100" s="36" t="s">
        <v>191</v>
      </c>
      <c r="C100" s="31" t="s">
        <v>205</v>
      </c>
      <c r="D100" s="32">
        <v>127</v>
      </c>
      <c r="E100" s="32">
        <v>93</v>
      </c>
      <c r="F100" s="32">
        <v>34</v>
      </c>
      <c r="G100" s="32">
        <v>0</v>
      </c>
      <c r="H100" s="32"/>
      <c r="I100" s="32">
        <f>D100</f>
        <v>127</v>
      </c>
      <c r="J100" s="32"/>
      <c r="K100" s="32"/>
    </row>
    <row r="101" spans="1:11" ht="20.25">
      <c r="A101" s="29" t="s">
        <v>206</v>
      </c>
      <c r="B101" s="36" t="s">
        <v>191</v>
      </c>
      <c r="C101" s="31" t="s">
        <v>207</v>
      </c>
      <c r="D101" s="32">
        <v>105</v>
      </c>
      <c r="E101" s="32">
        <v>95</v>
      </c>
      <c r="F101" s="32">
        <v>10</v>
      </c>
      <c r="G101" s="32">
        <v>18</v>
      </c>
      <c r="H101" s="32">
        <v>387</v>
      </c>
      <c r="I101" s="32">
        <v>123</v>
      </c>
      <c r="J101" s="32" t="s">
        <v>865</v>
      </c>
      <c r="K101" s="32" t="s">
        <v>861</v>
      </c>
    </row>
    <row r="102" spans="1:11" ht="20.25">
      <c r="A102" s="29" t="s">
        <v>208</v>
      </c>
      <c r="B102" s="36" t="s">
        <v>191</v>
      </c>
      <c r="C102" s="31" t="s">
        <v>209</v>
      </c>
      <c r="D102" s="32">
        <v>150</v>
      </c>
      <c r="E102" s="32">
        <v>141</v>
      </c>
      <c r="F102" s="32">
        <v>9</v>
      </c>
      <c r="G102" s="32">
        <v>11</v>
      </c>
      <c r="H102" s="32">
        <v>626</v>
      </c>
      <c r="I102" s="32">
        <v>187</v>
      </c>
      <c r="J102" s="32" t="s">
        <v>866</v>
      </c>
      <c r="K102" s="32" t="s">
        <v>861</v>
      </c>
    </row>
    <row r="103" spans="1:11" ht="20.25">
      <c r="A103" s="29" t="s">
        <v>210</v>
      </c>
      <c r="B103" s="36" t="s">
        <v>191</v>
      </c>
      <c r="C103" s="31" t="s">
        <v>211</v>
      </c>
      <c r="D103" s="32">
        <v>274</v>
      </c>
      <c r="E103" s="32">
        <v>264</v>
      </c>
      <c r="F103" s="32">
        <v>10</v>
      </c>
      <c r="G103" s="32">
        <v>0</v>
      </c>
      <c r="H103" s="32">
        <v>867</v>
      </c>
      <c r="I103" s="32">
        <v>274</v>
      </c>
      <c r="J103" s="32" t="s">
        <v>867</v>
      </c>
      <c r="K103" s="32" t="s">
        <v>861</v>
      </c>
    </row>
    <row r="104" spans="1:11" ht="20.25">
      <c r="A104" s="29" t="s">
        <v>212</v>
      </c>
      <c r="B104" s="36" t="s">
        <v>191</v>
      </c>
      <c r="C104" s="31" t="s">
        <v>213</v>
      </c>
      <c r="D104" s="32">
        <v>279</v>
      </c>
      <c r="E104" s="32">
        <v>255</v>
      </c>
      <c r="F104" s="32">
        <v>24</v>
      </c>
      <c r="G104" s="32">
        <v>62</v>
      </c>
      <c r="H104" s="32">
        <v>1056</v>
      </c>
      <c r="I104" s="32">
        <v>341</v>
      </c>
      <c r="J104" s="32" t="s">
        <v>868</v>
      </c>
      <c r="K104" s="32" t="s">
        <v>861</v>
      </c>
    </row>
    <row r="105" spans="1:11" ht="20.25">
      <c r="A105" s="29" t="s">
        <v>214</v>
      </c>
      <c r="B105" s="36" t="s">
        <v>191</v>
      </c>
      <c r="C105" s="31" t="s">
        <v>215</v>
      </c>
      <c r="D105" s="32">
        <v>269</v>
      </c>
      <c r="E105" s="32">
        <v>243</v>
      </c>
      <c r="F105" s="32">
        <v>26</v>
      </c>
      <c r="G105" s="32">
        <v>29</v>
      </c>
      <c r="H105" s="32">
        <v>985</v>
      </c>
      <c r="I105" s="32">
        <v>302</v>
      </c>
      <c r="J105" s="32" t="s">
        <v>869</v>
      </c>
      <c r="K105" s="32" t="s">
        <v>861</v>
      </c>
    </row>
    <row r="106" spans="1:11" ht="20.25">
      <c r="A106" s="29" t="s">
        <v>216</v>
      </c>
      <c r="B106" s="36" t="s">
        <v>191</v>
      </c>
      <c r="C106" s="31" t="s">
        <v>217</v>
      </c>
      <c r="D106" s="32">
        <v>146</v>
      </c>
      <c r="E106" s="32">
        <v>130</v>
      </c>
      <c r="F106" s="32">
        <v>16</v>
      </c>
      <c r="G106" s="32">
        <v>0</v>
      </c>
      <c r="H106" s="32"/>
      <c r="I106" s="32">
        <f>D106</f>
        <v>146</v>
      </c>
      <c r="J106" s="32"/>
      <c r="K106" s="32"/>
    </row>
    <row r="107" spans="1:11" ht="20.25">
      <c r="A107" s="29" t="s">
        <v>218</v>
      </c>
      <c r="B107" s="36" t="s">
        <v>191</v>
      </c>
      <c r="C107" s="31" t="s">
        <v>219</v>
      </c>
      <c r="D107" s="32">
        <v>347</v>
      </c>
      <c r="E107" s="32">
        <v>327</v>
      </c>
      <c r="F107" s="32">
        <v>20</v>
      </c>
      <c r="G107" s="32">
        <v>30</v>
      </c>
      <c r="H107" s="32">
        <v>1400</v>
      </c>
      <c r="I107" s="32">
        <v>387</v>
      </c>
      <c r="J107" s="32" t="s">
        <v>870</v>
      </c>
      <c r="K107" s="32" t="s">
        <v>861</v>
      </c>
    </row>
    <row r="108" spans="1:11" ht="20.25">
      <c r="A108" s="29" t="s">
        <v>220</v>
      </c>
      <c r="B108" s="36" t="s">
        <v>191</v>
      </c>
      <c r="C108" s="31" t="s">
        <v>221</v>
      </c>
      <c r="D108" s="32">
        <v>311</v>
      </c>
      <c r="E108" s="32">
        <v>254</v>
      </c>
      <c r="F108" s="32">
        <v>57</v>
      </c>
      <c r="G108" s="32">
        <f>I108-D108</f>
        <v>124</v>
      </c>
      <c r="H108" s="32">
        <v>1503</v>
      </c>
      <c r="I108" s="32">
        <v>435</v>
      </c>
      <c r="J108" s="32" t="s">
        <v>871</v>
      </c>
      <c r="K108" s="32"/>
    </row>
    <row r="109" spans="1:11" ht="20.25">
      <c r="A109" s="29" t="s">
        <v>222</v>
      </c>
      <c r="B109" s="36" t="s">
        <v>191</v>
      </c>
      <c r="C109" s="31" t="s">
        <v>223</v>
      </c>
      <c r="D109" s="32">
        <f>E109+F109</f>
        <v>111</v>
      </c>
      <c r="E109" s="32">
        <v>103</v>
      </c>
      <c r="F109" s="32">
        <v>8</v>
      </c>
      <c r="G109" s="32">
        <v>0</v>
      </c>
      <c r="H109" s="32"/>
      <c r="I109" s="32">
        <f>D109</f>
        <v>111</v>
      </c>
      <c r="J109" s="32"/>
      <c r="K109" s="32" t="s">
        <v>861</v>
      </c>
    </row>
    <row r="110" spans="1:11" ht="20.25">
      <c r="A110" s="29" t="s">
        <v>224</v>
      </c>
      <c r="B110" s="36" t="s">
        <v>191</v>
      </c>
      <c r="C110" s="31" t="s">
        <v>225</v>
      </c>
      <c r="D110" s="32">
        <v>112</v>
      </c>
      <c r="E110" s="32">
        <f>D110-F110</f>
        <v>104</v>
      </c>
      <c r="F110" s="32">
        <v>8</v>
      </c>
      <c r="G110" s="32">
        <v>20</v>
      </c>
      <c r="H110" s="32">
        <v>762</v>
      </c>
      <c r="I110" s="32">
        <v>161</v>
      </c>
      <c r="J110" s="32" t="s">
        <v>872</v>
      </c>
      <c r="K110" s="32" t="s">
        <v>861</v>
      </c>
    </row>
    <row r="111" spans="1:11" ht="20.25">
      <c r="A111" s="29" t="s">
        <v>226</v>
      </c>
      <c r="B111" s="36" t="s">
        <v>191</v>
      </c>
      <c r="C111" s="31" t="s">
        <v>227</v>
      </c>
      <c r="D111" s="32">
        <v>154</v>
      </c>
      <c r="E111" s="32">
        <v>146</v>
      </c>
      <c r="F111" s="32">
        <v>8</v>
      </c>
      <c r="G111" s="32">
        <v>28</v>
      </c>
      <c r="H111" s="32">
        <v>629</v>
      </c>
      <c r="I111" s="32">
        <v>182</v>
      </c>
      <c r="J111" s="32" t="s">
        <v>873</v>
      </c>
      <c r="K111" s="32" t="s">
        <v>861</v>
      </c>
    </row>
    <row r="112" spans="1:11" ht="20.25">
      <c r="A112" s="29" t="s">
        <v>228</v>
      </c>
      <c r="B112" s="36" t="s">
        <v>191</v>
      </c>
      <c r="C112" s="37" t="s">
        <v>229</v>
      </c>
      <c r="D112" s="32">
        <v>304</v>
      </c>
      <c r="E112" s="32">
        <v>288</v>
      </c>
      <c r="F112" s="32">
        <v>16</v>
      </c>
      <c r="G112" s="32">
        <v>78</v>
      </c>
      <c r="H112" s="32">
        <v>1486</v>
      </c>
      <c r="I112" s="32">
        <v>382</v>
      </c>
      <c r="J112" s="32" t="s">
        <v>874</v>
      </c>
      <c r="K112" s="32" t="s">
        <v>861</v>
      </c>
    </row>
    <row r="113" spans="1:11" ht="20.25">
      <c r="A113" s="29" t="s">
        <v>230</v>
      </c>
      <c r="B113" s="36" t="s">
        <v>191</v>
      </c>
      <c r="C113" s="31" t="s">
        <v>875</v>
      </c>
      <c r="D113" s="32">
        <v>208</v>
      </c>
      <c r="E113" s="32">
        <v>190</v>
      </c>
      <c r="F113" s="32">
        <v>18</v>
      </c>
      <c r="G113" s="32">
        <v>10</v>
      </c>
      <c r="H113" s="32">
        <v>712</v>
      </c>
      <c r="I113" s="32">
        <v>218</v>
      </c>
      <c r="J113" s="32" t="s">
        <v>876</v>
      </c>
      <c r="K113" s="32" t="s">
        <v>861</v>
      </c>
    </row>
    <row r="114" spans="1:11" ht="20.25">
      <c r="A114" s="29" t="s">
        <v>232</v>
      </c>
      <c r="B114" s="36" t="s">
        <v>191</v>
      </c>
      <c r="C114" s="31" t="s">
        <v>233</v>
      </c>
      <c r="D114" s="32">
        <v>778</v>
      </c>
      <c r="E114" s="32">
        <v>723</v>
      </c>
      <c r="F114" s="32">
        <v>55</v>
      </c>
      <c r="G114" s="32">
        <v>48</v>
      </c>
      <c r="H114" s="32">
        <v>2547</v>
      </c>
      <c r="I114" s="32">
        <v>827</v>
      </c>
      <c r="J114" s="32" t="s">
        <v>877</v>
      </c>
      <c r="K114" s="32"/>
    </row>
    <row r="115" spans="1:11" ht="20.25">
      <c r="A115" s="29" t="s">
        <v>234</v>
      </c>
      <c r="B115" s="36" t="s">
        <v>191</v>
      </c>
      <c r="C115" s="31" t="s">
        <v>235</v>
      </c>
      <c r="D115" s="32">
        <v>139</v>
      </c>
      <c r="E115" s="32">
        <v>135</v>
      </c>
      <c r="F115" s="32">
        <v>4</v>
      </c>
      <c r="G115" s="32">
        <f>I115-D115</f>
        <v>12</v>
      </c>
      <c r="H115" s="32">
        <v>485</v>
      </c>
      <c r="I115" s="32">
        <v>151</v>
      </c>
      <c r="J115" s="32" t="s">
        <v>878</v>
      </c>
      <c r="K115" s="32" t="s">
        <v>861</v>
      </c>
    </row>
    <row r="116" spans="1:11" ht="20.25">
      <c r="A116" s="29" t="s">
        <v>236</v>
      </c>
      <c r="B116" s="36" t="s">
        <v>191</v>
      </c>
      <c r="C116" s="31" t="s">
        <v>237</v>
      </c>
      <c r="D116" s="32">
        <v>76</v>
      </c>
      <c r="E116" s="32">
        <v>67</v>
      </c>
      <c r="F116" s="32">
        <v>9</v>
      </c>
      <c r="G116" s="32">
        <v>22</v>
      </c>
      <c r="H116" s="32">
        <v>358</v>
      </c>
      <c r="I116" s="32">
        <v>118</v>
      </c>
      <c r="J116" s="32" t="s">
        <v>879</v>
      </c>
      <c r="K116" s="32" t="s">
        <v>861</v>
      </c>
    </row>
    <row r="117" spans="1:11" ht="20.25">
      <c r="A117" s="29" t="s">
        <v>238</v>
      </c>
      <c r="B117" s="36" t="s">
        <v>191</v>
      </c>
      <c r="C117" s="31" t="s">
        <v>239</v>
      </c>
      <c r="D117" s="32">
        <v>245</v>
      </c>
      <c r="E117" s="32">
        <v>237</v>
      </c>
      <c r="F117" s="32">
        <v>8</v>
      </c>
      <c r="G117" s="32">
        <v>30</v>
      </c>
      <c r="H117" s="32">
        <v>1015</v>
      </c>
      <c r="I117" s="32">
        <v>315</v>
      </c>
      <c r="J117" s="32" t="s">
        <v>880</v>
      </c>
      <c r="K117" s="32" t="s">
        <v>861</v>
      </c>
    </row>
    <row r="118" spans="1:11" ht="20.25">
      <c r="A118" s="29" t="s">
        <v>240</v>
      </c>
      <c r="B118" s="36" t="s">
        <v>191</v>
      </c>
      <c r="C118" s="31" t="s">
        <v>241</v>
      </c>
      <c r="D118" s="32">
        <v>130</v>
      </c>
      <c r="E118" s="32">
        <v>116</v>
      </c>
      <c r="F118" s="32">
        <v>14</v>
      </c>
      <c r="G118" s="32">
        <v>12</v>
      </c>
      <c r="H118" s="32">
        <v>467</v>
      </c>
      <c r="I118" s="32">
        <v>142</v>
      </c>
      <c r="J118" s="32"/>
      <c r="K118" s="32"/>
    </row>
    <row r="119" spans="1:11" ht="20.25">
      <c r="A119" s="29" t="s">
        <v>242</v>
      </c>
      <c r="B119" s="36" t="s">
        <v>191</v>
      </c>
      <c r="C119" s="31" t="s">
        <v>243</v>
      </c>
      <c r="D119" s="32">
        <v>240</v>
      </c>
      <c r="E119" s="32">
        <v>217</v>
      </c>
      <c r="F119" s="32">
        <v>23</v>
      </c>
      <c r="G119" s="32">
        <v>38</v>
      </c>
      <c r="H119" s="32">
        <v>1025</v>
      </c>
      <c r="I119" s="32">
        <v>288</v>
      </c>
      <c r="J119" s="32"/>
      <c r="K119" s="32"/>
    </row>
    <row r="120" spans="1:11" ht="20.25">
      <c r="A120" s="29" t="s">
        <v>244</v>
      </c>
      <c r="B120" s="36" t="s">
        <v>191</v>
      </c>
      <c r="C120" s="31" t="s">
        <v>245</v>
      </c>
      <c r="D120" s="32">
        <v>564</v>
      </c>
      <c r="E120" s="32">
        <f>D120-F120</f>
        <v>545</v>
      </c>
      <c r="F120" s="32">
        <v>19</v>
      </c>
      <c r="G120" s="32">
        <v>26</v>
      </c>
      <c r="H120" s="32">
        <v>1965</v>
      </c>
      <c r="I120" s="32">
        <v>630</v>
      </c>
      <c r="J120" s="32" t="s">
        <v>881</v>
      </c>
      <c r="K120" s="32" t="s">
        <v>861</v>
      </c>
    </row>
    <row r="121" spans="1:11" ht="20.25">
      <c r="A121" s="29" t="s">
        <v>246</v>
      </c>
      <c r="B121" s="36" t="s">
        <v>191</v>
      </c>
      <c r="C121" s="31" t="s">
        <v>247</v>
      </c>
      <c r="D121" s="32">
        <v>112</v>
      </c>
      <c r="E121" s="32">
        <v>100</v>
      </c>
      <c r="F121" s="32">
        <v>12</v>
      </c>
      <c r="G121" s="32">
        <v>21</v>
      </c>
      <c r="H121" s="32"/>
      <c r="I121" s="32">
        <v>133</v>
      </c>
      <c r="J121" s="32" t="s">
        <v>882</v>
      </c>
      <c r="K121" s="32" t="s">
        <v>861</v>
      </c>
    </row>
    <row r="122" spans="1:11" ht="20.25">
      <c r="A122" s="29" t="s">
        <v>248</v>
      </c>
      <c r="B122" s="36" t="s">
        <v>191</v>
      </c>
      <c r="C122" s="31" t="s">
        <v>249</v>
      </c>
      <c r="D122" s="32">
        <v>215</v>
      </c>
      <c r="E122" s="32">
        <v>204</v>
      </c>
      <c r="F122" s="32">
        <v>11</v>
      </c>
      <c r="G122" s="32">
        <v>41</v>
      </c>
      <c r="H122" s="32">
        <v>895</v>
      </c>
      <c r="I122" s="32">
        <v>256</v>
      </c>
      <c r="J122" s="32" t="s">
        <v>883</v>
      </c>
      <c r="K122" s="32" t="s">
        <v>861</v>
      </c>
    </row>
    <row r="123" spans="1:11" ht="20.25">
      <c r="A123" s="29" t="s">
        <v>250</v>
      </c>
      <c r="B123" s="36" t="s">
        <v>191</v>
      </c>
      <c r="C123" s="31" t="s">
        <v>251</v>
      </c>
      <c r="D123" s="32">
        <v>546</v>
      </c>
      <c r="E123" s="32">
        <v>517</v>
      </c>
      <c r="F123" s="32">
        <v>29</v>
      </c>
      <c r="G123" s="32">
        <v>0</v>
      </c>
      <c r="H123" s="32">
        <v>1795</v>
      </c>
      <c r="I123" s="32">
        <v>546</v>
      </c>
      <c r="J123" s="32" t="s">
        <v>884</v>
      </c>
      <c r="K123" s="32" t="s">
        <v>861</v>
      </c>
    </row>
    <row r="124" spans="1:11" ht="20.25">
      <c r="A124" s="29" t="s">
        <v>252</v>
      </c>
      <c r="B124" s="36" t="s">
        <v>191</v>
      </c>
      <c r="C124" s="31" t="s">
        <v>253</v>
      </c>
      <c r="D124" s="32">
        <v>279</v>
      </c>
      <c r="E124" s="32">
        <v>274</v>
      </c>
      <c r="F124" s="32">
        <v>5</v>
      </c>
      <c r="G124" s="32">
        <v>28</v>
      </c>
      <c r="H124" s="32">
        <v>906</v>
      </c>
      <c r="I124" s="32">
        <v>320</v>
      </c>
      <c r="J124" s="32" t="s">
        <v>885</v>
      </c>
      <c r="K124" s="32" t="s">
        <v>861</v>
      </c>
    </row>
    <row r="125" spans="1:11" ht="20.25">
      <c r="A125" s="29" t="s">
        <v>254</v>
      </c>
      <c r="B125" s="36" t="s">
        <v>191</v>
      </c>
      <c r="C125" s="31" t="s">
        <v>255</v>
      </c>
      <c r="D125" s="32">
        <v>78</v>
      </c>
      <c r="E125" s="32">
        <v>52</v>
      </c>
      <c r="F125" s="32">
        <v>26</v>
      </c>
      <c r="G125" s="32">
        <v>0</v>
      </c>
      <c r="H125" s="32"/>
      <c r="I125" s="32">
        <f>D125</f>
        <v>78</v>
      </c>
      <c r="J125" s="32"/>
      <c r="K125" s="32"/>
    </row>
    <row r="126" spans="1:11" ht="20.25">
      <c r="A126" s="29" t="s">
        <v>257</v>
      </c>
      <c r="B126" s="30" t="s">
        <v>256</v>
      </c>
      <c r="C126" s="31" t="s">
        <v>258</v>
      </c>
      <c r="D126" s="32">
        <v>154</v>
      </c>
      <c r="E126" s="32">
        <f>116+12</f>
        <v>128</v>
      </c>
      <c r="F126" s="32">
        <f>38-12</f>
        <v>26</v>
      </c>
      <c r="G126" s="32">
        <v>20</v>
      </c>
      <c r="H126" s="32">
        <v>545</v>
      </c>
      <c r="I126" s="32">
        <v>174</v>
      </c>
      <c r="J126" s="32" t="s">
        <v>886</v>
      </c>
      <c r="K126" s="32" t="s">
        <v>887</v>
      </c>
    </row>
    <row r="127" spans="1:11" ht="20.25">
      <c r="A127" s="29" t="s">
        <v>259</v>
      </c>
      <c r="B127" s="30" t="s">
        <v>256</v>
      </c>
      <c r="C127" s="31" t="s">
        <v>260</v>
      </c>
      <c r="D127" s="32">
        <v>65</v>
      </c>
      <c r="E127" s="32">
        <v>52</v>
      </c>
      <c r="F127" s="33">
        <v>13</v>
      </c>
      <c r="G127" s="32">
        <v>6</v>
      </c>
      <c r="H127" s="32">
        <v>223</v>
      </c>
      <c r="I127" s="32">
        <v>72</v>
      </c>
      <c r="J127" s="32" t="s">
        <v>888</v>
      </c>
      <c r="K127" s="32" t="s">
        <v>889</v>
      </c>
    </row>
    <row r="128" spans="1:11" ht="20.25">
      <c r="A128" s="29" t="s">
        <v>261</v>
      </c>
      <c r="B128" s="30" t="s">
        <v>256</v>
      </c>
      <c r="C128" s="31" t="s">
        <v>207</v>
      </c>
      <c r="D128" s="32">
        <v>167</v>
      </c>
      <c r="E128" s="32">
        <v>148</v>
      </c>
      <c r="F128" s="32">
        <v>19</v>
      </c>
      <c r="G128" s="32">
        <v>17</v>
      </c>
      <c r="H128" s="32">
        <v>585</v>
      </c>
      <c r="I128" s="32">
        <v>184</v>
      </c>
      <c r="J128" s="32" t="s">
        <v>890</v>
      </c>
      <c r="K128" s="32" t="s">
        <v>891</v>
      </c>
    </row>
    <row r="129" spans="1:11" ht="20.25">
      <c r="A129" s="29" t="s">
        <v>262</v>
      </c>
      <c r="B129" s="30" t="s">
        <v>256</v>
      </c>
      <c r="C129" s="31" t="s">
        <v>263</v>
      </c>
      <c r="D129" s="32">
        <v>45</v>
      </c>
      <c r="E129" s="32">
        <v>41</v>
      </c>
      <c r="F129" s="32">
        <v>4</v>
      </c>
      <c r="G129" s="32">
        <v>11</v>
      </c>
      <c r="H129" s="32">
        <v>174</v>
      </c>
      <c r="I129" s="32">
        <v>56</v>
      </c>
      <c r="J129" s="32" t="s">
        <v>892</v>
      </c>
      <c r="K129" s="32" t="s">
        <v>891</v>
      </c>
    </row>
    <row r="130" spans="1:11" ht="20.25">
      <c r="A130" s="29" t="s">
        <v>264</v>
      </c>
      <c r="B130" s="30" t="s">
        <v>256</v>
      </c>
      <c r="C130" s="31" t="s">
        <v>265</v>
      </c>
      <c r="D130" s="32">
        <v>136</v>
      </c>
      <c r="E130" s="32">
        <v>112</v>
      </c>
      <c r="F130" s="32">
        <v>24</v>
      </c>
      <c r="G130" s="32">
        <v>28</v>
      </c>
      <c r="H130" s="32">
        <v>556</v>
      </c>
      <c r="I130" s="32">
        <v>164</v>
      </c>
      <c r="J130" s="32" t="s">
        <v>893</v>
      </c>
      <c r="K130" s="32" t="s">
        <v>889</v>
      </c>
    </row>
    <row r="131" spans="1:11" ht="20.25">
      <c r="A131" s="29" t="s">
        <v>266</v>
      </c>
      <c r="B131" s="30" t="s">
        <v>256</v>
      </c>
      <c r="C131" s="31" t="s">
        <v>217</v>
      </c>
      <c r="D131" s="32">
        <v>110</v>
      </c>
      <c r="E131" s="32">
        <v>99</v>
      </c>
      <c r="F131" s="32">
        <v>11</v>
      </c>
      <c r="G131" s="32">
        <v>36</v>
      </c>
      <c r="H131" s="32">
        <v>514</v>
      </c>
      <c r="I131" s="32">
        <v>146</v>
      </c>
      <c r="J131" s="32" t="s">
        <v>894</v>
      </c>
      <c r="K131" s="32" t="s">
        <v>891</v>
      </c>
    </row>
    <row r="132" spans="1:11" ht="20.25">
      <c r="A132" s="29" t="s">
        <v>267</v>
      </c>
      <c r="B132" s="30" t="s">
        <v>256</v>
      </c>
      <c r="C132" s="31" t="s">
        <v>268</v>
      </c>
      <c r="D132" s="32">
        <v>41</v>
      </c>
      <c r="E132" s="32">
        <v>41</v>
      </c>
      <c r="F132" s="32">
        <v>0</v>
      </c>
      <c r="G132" s="32">
        <v>0</v>
      </c>
      <c r="H132" s="32"/>
      <c r="I132" s="32">
        <f>D132</f>
        <v>41</v>
      </c>
      <c r="J132" s="32"/>
      <c r="K132" s="32"/>
    </row>
    <row r="133" spans="1:11" ht="20.25">
      <c r="A133" s="29" t="s">
        <v>269</v>
      </c>
      <c r="B133" s="30" t="s">
        <v>256</v>
      </c>
      <c r="C133" s="31" t="s">
        <v>270</v>
      </c>
      <c r="D133" s="32">
        <v>416</v>
      </c>
      <c r="E133" s="32">
        <v>391</v>
      </c>
      <c r="F133" s="32">
        <v>25</v>
      </c>
      <c r="G133" s="32">
        <v>0</v>
      </c>
      <c r="H133" s="32"/>
      <c r="I133" s="32">
        <f>D133</f>
        <v>416</v>
      </c>
      <c r="J133" s="32"/>
      <c r="K133" s="32"/>
    </row>
    <row r="134" spans="1:11" ht="20.25">
      <c r="A134" s="29" t="s">
        <v>271</v>
      </c>
      <c r="B134" s="30" t="s">
        <v>256</v>
      </c>
      <c r="C134" s="31" t="s">
        <v>272</v>
      </c>
      <c r="D134" s="32">
        <v>138</v>
      </c>
      <c r="E134" s="32">
        <v>111</v>
      </c>
      <c r="F134" s="32">
        <v>27</v>
      </c>
      <c r="G134" s="32">
        <v>37</v>
      </c>
      <c r="H134" s="32">
        <v>551</v>
      </c>
      <c r="I134" s="32">
        <v>175</v>
      </c>
      <c r="J134" s="32" t="s">
        <v>895</v>
      </c>
      <c r="K134" s="32" t="s">
        <v>891</v>
      </c>
    </row>
    <row r="135" spans="1:11" ht="20.25">
      <c r="A135" s="29" t="s">
        <v>273</v>
      </c>
      <c r="B135" s="30" t="s">
        <v>256</v>
      </c>
      <c r="C135" s="31" t="s">
        <v>274</v>
      </c>
      <c r="D135" s="32">
        <v>108</v>
      </c>
      <c r="E135" s="32">
        <v>87</v>
      </c>
      <c r="F135" s="32">
        <v>21</v>
      </c>
      <c r="G135" s="32">
        <v>15</v>
      </c>
      <c r="H135" s="32">
        <v>371</v>
      </c>
      <c r="I135" s="32">
        <v>123</v>
      </c>
      <c r="J135" s="32" t="s">
        <v>896</v>
      </c>
      <c r="K135" s="32" t="s">
        <v>889</v>
      </c>
    </row>
    <row r="136" spans="1:11" ht="20.25">
      <c r="A136" s="29" t="s">
        <v>275</v>
      </c>
      <c r="B136" s="30" t="s">
        <v>256</v>
      </c>
      <c r="C136" s="31" t="s">
        <v>276</v>
      </c>
      <c r="D136" s="32">
        <v>97</v>
      </c>
      <c r="E136" s="32">
        <v>86</v>
      </c>
      <c r="F136" s="32">
        <v>11</v>
      </c>
      <c r="G136" s="32">
        <v>6</v>
      </c>
      <c r="H136" s="32">
        <v>337</v>
      </c>
      <c r="I136" s="32">
        <v>103</v>
      </c>
      <c r="J136" s="32" t="s">
        <v>897</v>
      </c>
      <c r="K136" s="32" t="s">
        <v>891</v>
      </c>
    </row>
    <row r="137" spans="1:11" ht="20.25">
      <c r="A137" s="29" t="s">
        <v>277</v>
      </c>
      <c r="B137" s="30" t="s">
        <v>256</v>
      </c>
      <c r="C137" s="31" t="s">
        <v>278</v>
      </c>
      <c r="D137" s="32">
        <v>80</v>
      </c>
      <c r="E137" s="32">
        <v>60</v>
      </c>
      <c r="F137" s="32">
        <v>20</v>
      </c>
      <c r="G137" s="32">
        <v>19</v>
      </c>
      <c r="H137" s="32">
        <v>318</v>
      </c>
      <c r="I137" s="32">
        <v>99</v>
      </c>
      <c r="J137" s="32" t="s">
        <v>898</v>
      </c>
      <c r="K137" s="32" t="s">
        <v>891</v>
      </c>
    </row>
    <row r="138" spans="1:11" ht="20.25">
      <c r="A138" s="29" t="s">
        <v>279</v>
      </c>
      <c r="B138" s="30" t="s">
        <v>256</v>
      </c>
      <c r="C138" s="31" t="s">
        <v>899</v>
      </c>
      <c r="D138" s="32">
        <v>267</v>
      </c>
      <c r="E138" s="32">
        <v>224</v>
      </c>
      <c r="F138" s="32">
        <v>43</v>
      </c>
      <c r="G138" s="32">
        <v>12</v>
      </c>
      <c r="H138" s="32">
        <v>810</v>
      </c>
      <c r="I138" s="32">
        <v>279</v>
      </c>
      <c r="J138" s="32" t="s">
        <v>900</v>
      </c>
      <c r="K138" s="32" t="s">
        <v>889</v>
      </c>
    </row>
    <row r="139" spans="1:11" ht="20.25">
      <c r="A139" s="29" t="s">
        <v>281</v>
      </c>
      <c r="B139" s="30" t="s">
        <v>256</v>
      </c>
      <c r="C139" s="31" t="s">
        <v>282</v>
      </c>
      <c r="D139" s="32">
        <v>73</v>
      </c>
      <c r="E139" s="32">
        <v>63</v>
      </c>
      <c r="F139" s="32">
        <v>10</v>
      </c>
      <c r="G139" s="32">
        <v>33</v>
      </c>
      <c r="H139" s="32">
        <v>376</v>
      </c>
      <c r="I139" s="32">
        <v>106</v>
      </c>
      <c r="J139" s="32" t="s">
        <v>901</v>
      </c>
      <c r="K139" s="32" t="s">
        <v>891</v>
      </c>
    </row>
    <row r="140" spans="1:11" ht="20.25">
      <c r="A140" s="29" t="s">
        <v>283</v>
      </c>
      <c r="B140" s="30" t="s">
        <v>256</v>
      </c>
      <c r="C140" s="31" t="s">
        <v>284</v>
      </c>
      <c r="D140" s="32">
        <v>117</v>
      </c>
      <c r="E140" s="32">
        <v>92</v>
      </c>
      <c r="F140" s="32">
        <v>25</v>
      </c>
      <c r="G140" s="32">
        <v>57</v>
      </c>
      <c r="H140" s="32">
        <v>585</v>
      </c>
      <c r="I140" s="32">
        <v>174</v>
      </c>
      <c r="J140" s="32" t="s">
        <v>902</v>
      </c>
      <c r="K140" s="32" t="s">
        <v>891</v>
      </c>
    </row>
    <row r="141" spans="1:11" ht="20.25">
      <c r="A141" s="29" t="s">
        <v>285</v>
      </c>
      <c r="B141" s="30" t="s">
        <v>256</v>
      </c>
      <c r="C141" s="31" t="s">
        <v>649</v>
      </c>
      <c r="D141" s="32">
        <v>110</v>
      </c>
      <c r="E141" s="32">
        <v>99</v>
      </c>
      <c r="F141" s="32">
        <v>11</v>
      </c>
      <c r="G141" s="32">
        <v>25</v>
      </c>
      <c r="H141" s="32">
        <v>425</v>
      </c>
      <c r="I141" s="32">
        <v>135</v>
      </c>
      <c r="J141" s="32" t="s">
        <v>903</v>
      </c>
      <c r="K141" s="32" t="s">
        <v>891</v>
      </c>
    </row>
    <row r="142" spans="1:11" ht="20.25">
      <c r="A142" s="29" t="s">
        <v>286</v>
      </c>
      <c r="B142" s="30" t="s">
        <v>256</v>
      </c>
      <c r="C142" s="31" t="s">
        <v>25</v>
      </c>
      <c r="D142" s="32">
        <f>E142+F142</f>
        <v>312</v>
      </c>
      <c r="E142" s="32">
        <v>288</v>
      </c>
      <c r="F142" s="33">
        <v>24</v>
      </c>
      <c r="G142" s="32">
        <v>0</v>
      </c>
      <c r="H142" s="32"/>
      <c r="I142" s="32">
        <f>D142</f>
        <v>312</v>
      </c>
      <c r="J142" s="32"/>
      <c r="K142" s="32" t="s">
        <v>889</v>
      </c>
    </row>
    <row r="143" spans="1:11" ht="20.25">
      <c r="A143" s="29" t="s">
        <v>287</v>
      </c>
      <c r="B143" s="30" t="s">
        <v>256</v>
      </c>
      <c r="C143" s="31" t="s">
        <v>31</v>
      </c>
      <c r="D143" s="32">
        <v>119</v>
      </c>
      <c r="E143" s="32">
        <v>91</v>
      </c>
      <c r="F143" s="32">
        <v>28</v>
      </c>
      <c r="G143" s="32">
        <v>7</v>
      </c>
      <c r="H143" s="32">
        <v>402</v>
      </c>
      <c r="I143" s="32">
        <v>126</v>
      </c>
      <c r="J143" s="32" t="s">
        <v>904</v>
      </c>
      <c r="K143" s="32" t="s">
        <v>889</v>
      </c>
    </row>
    <row r="144" spans="1:11" ht="20.25">
      <c r="A144" s="29" t="s">
        <v>288</v>
      </c>
      <c r="B144" s="30" t="s">
        <v>256</v>
      </c>
      <c r="C144" s="31" t="s">
        <v>289</v>
      </c>
      <c r="D144" s="32">
        <v>217</v>
      </c>
      <c r="E144" s="32">
        <v>190</v>
      </c>
      <c r="F144" s="32">
        <v>27</v>
      </c>
      <c r="G144" s="32">
        <v>50</v>
      </c>
      <c r="H144" s="32">
        <v>993</v>
      </c>
      <c r="I144" s="32">
        <v>267</v>
      </c>
      <c r="J144" s="32" t="s">
        <v>905</v>
      </c>
      <c r="K144" s="32" t="s">
        <v>891</v>
      </c>
    </row>
    <row r="145" spans="1:11" ht="20.25">
      <c r="A145" s="29" t="s">
        <v>290</v>
      </c>
      <c r="B145" s="30" t="s">
        <v>256</v>
      </c>
      <c r="C145" s="31" t="s">
        <v>291</v>
      </c>
      <c r="D145" s="32">
        <v>63</v>
      </c>
      <c r="E145" s="32">
        <v>57</v>
      </c>
      <c r="F145" s="32">
        <v>6</v>
      </c>
      <c r="G145" s="32">
        <v>7</v>
      </c>
      <c r="H145" s="32">
        <v>231</v>
      </c>
      <c r="I145" s="32">
        <v>70</v>
      </c>
      <c r="J145" s="32" t="s">
        <v>906</v>
      </c>
      <c r="K145" s="32" t="s">
        <v>891</v>
      </c>
    </row>
    <row r="146" spans="1:11" ht="20.25">
      <c r="A146" s="29" t="s">
        <v>292</v>
      </c>
      <c r="B146" s="30" t="s">
        <v>256</v>
      </c>
      <c r="C146" s="31" t="s">
        <v>293</v>
      </c>
      <c r="D146" s="32">
        <v>68</v>
      </c>
      <c r="E146" s="32">
        <v>68</v>
      </c>
      <c r="F146" s="32">
        <v>0</v>
      </c>
      <c r="G146" s="32">
        <v>30</v>
      </c>
      <c r="H146" s="32">
        <v>324</v>
      </c>
      <c r="I146" s="32">
        <v>98</v>
      </c>
      <c r="J146" s="32" t="s">
        <v>907</v>
      </c>
      <c r="K146" s="32" t="s">
        <v>887</v>
      </c>
    </row>
    <row r="147" spans="1:11" ht="20.25">
      <c r="A147" s="29" t="s">
        <v>294</v>
      </c>
      <c r="B147" s="30" t="s">
        <v>256</v>
      </c>
      <c r="C147" s="31" t="s">
        <v>295</v>
      </c>
      <c r="D147" s="32">
        <v>450</v>
      </c>
      <c r="E147" s="32">
        <v>428</v>
      </c>
      <c r="F147" s="32">
        <v>22</v>
      </c>
      <c r="G147" s="32">
        <v>65</v>
      </c>
      <c r="H147" s="32">
        <v>2084</v>
      </c>
      <c r="I147" s="32">
        <v>515</v>
      </c>
      <c r="J147" s="32" t="s">
        <v>908</v>
      </c>
      <c r="K147" s="32" t="s">
        <v>891</v>
      </c>
    </row>
    <row r="148" spans="1:11" ht="20.25">
      <c r="A148" s="29" t="s">
        <v>297</v>
      </c>
      <c r="B148" s="30" t="s">
        <v>296</v>
      </c>
      <c r="C148" s="31" t="s">
        <v>298</v>
      </c>
      <c r="D148" s="32">
        <v>1664</v>
      </c>
      <c r="E148" s="32">
        <v>1651</v>
      </c>
      <c r="F148" s="32">
        <v>13</v>
      </c>
      <c r="G148" s="32">
        <v>416</v>
      </c>
      <c r="H148" s="32">
        <v>7347</v>
      </c>
      <c r="I148" s="32">
        <v>2080</v>
      </c>
      <c r="J148" s="32" t="s">
        <v>909</v>
      </c>
      <c r="K148" s="32" t="s">
        <v>910</v>
      </c>
    </row>
    <row r="149" spans="1:11" ht="20.25">
      <c r="A149" s="29" t="s">
        <v>299</v>
      </c>
      <c r="B149" s="30" t="s">
        <v>296</v>
      </c>
      <c r="C149" s="31" t="s">
        <v>105</v>
      </c>
      <c r="D149" s="32">
        <v>2582</v>
      </c>
      <c r="E149" s="32">
        <v>2554</v>
      </c>
      <c r="F149" s="32">
        <v>28</v>
      </c>
      <c r="G149" s="32">
        <v>0</v>
      </c>
      <c r="H149" s="32">
        <v>8879</v>
      </c>
      <c r="I149" s="32">
        <v>2282</v>
      </c>
      <c r="J149" s="32" t="s">
        <v>911</v>
      </c>
      <c r="K149" s="32" t="s">
        <v>910</v>
      </c>
    </row>
    <row r="150" spans="1:11" ht="20.25">
      <c r="A150" s="29" t="s">
        <v>300</v>
      </c>
      <c r="B150" s="30" t="s">
        <v>296</v>
      </c>
      <c r="C150" s="31" t="s">
        <v>301</v>
      </c>
      <c r="D150" s="32">
        <v>293</v>
      </c>
      <c r="E150" s="32">
        <v>249</v>
      </c>
      <c r="F150" s="32">
        <v>44</v>
      </c>
      <c r="G150" s="32">
        <v>17</v>
      </c>
      <c r="H150" s="32">
        <v>1067</v>
      </c>
      <c r="I150" s="32">
        <v>310</v>
      </c>
      <c r="J150" s="32" t="s">
        <v>912</v>
      </c>
      <c r="K150" s="32" t="s">
        <v>835</v>
      </c>
    </row>
    <row r="151" spans="1:11" ht="20.25">
      <c r="A151" s="29" t="s">
        <v>302</v>
      </c>
      <c r="B151" s="30" t="s">
        <v>296</v>
      </c>
      <c r="C151" s="31" t="s">
        <v>303</v>
      </c>
      <c r="D151" s="32">
        <v>621</v>
      </c>
      <c r="E151" s="32">
        <v>593</v>
      </c>
      <c r="F151" s="32">
        <v>28</v>
      </c>
      <c r="G151" s="32">
        <v>0</v>
      </c>
      <c r="H151" s="32"/>
      <c r="I151" s="32">
        <f>D151</f>
        <v>621</v>
      </c>
      <c r="J151" s="32"/>
      <c r="K151" s="32"/>
    </row>
    <row r="152" spans="1:11" ht="20.25">
      <c r="A152" s="29" t="s">
        <v>304</v>
      </c>
      <c r="B152" s="30" t="s">
        <v>296</v>
      </c>
      <c r="C152" s="31" t="s">
        <v>305</v>
      </c>
      <c r="D152" s="32">
        <v>349</v>
      </c>
      <c r="E152" s="32">
        <v>345</v>
      </c>
      <c r="F152" s="32">
        <v>4</v>
      </c>
      <c r="G152" s="32">
        <v>3</v>
      </c>
      <c r="H152" s="32">
        <v>1160</v>
      </c>
      <c r="I152" s="32">
        <v>352</v>
      </c>
      <c r="J152" s="32" t="s">
        <v>913</v>
      </c>
      <c r="K152" s="32" t="s">
        <v>839</v>
      </c>
    </row>
    <row r="153" spans="1:11" ht="20.25">
      <c r="A153" s="29" t="s">
        <v>306</v>
      </c>
      <c r="B153" s="30" t="s">
        <v>296</v>
      </c>
      <c r="C153" s="31" t="s">
        <v>307</v>
      </c>
      <c r="D153" s="32">
        <f>E153+F153</f>
        <v>1130</v>
      </c>
      <c r="E153" s="32">
        <v>1074</v>
      </c>
      <c r="F153" s="32">
        <v>56</v>
      </c>
      <c r="G153" s="32">
        <v>0</v>
      </c>
      <c r="H153" s="32"/>
      <c r="I153" s="32">
        <f>D153</f>
        <v>1130</v>
      </c>
      <c r="J153" s="32"/>
      <c r="K153" s="32"/>
    </row>
    <row r="154" spans="1:11" ht="20.25">
      <c r="A154" s="29" t="s">
        <v>308</v>
      </c>
      <c r="B154" s="30" t="s">
        <v>296</v>
      </c>
      <c r="C154" s="31" t="s">
        <v>309</v>
      </c>
      <c r="D154" s="32">
        <f>E154+F154</f>
        <v>96</v>
      </c>
      <c r="E154" s="32">
        <v>50</v>
      </c>
      <c r="F154" s="32">
        <v>46</v>
      </c>
      <c r="G154" s="32">
        <v>0</v>
      </c>
      <c r="H154" s="32"/>
      <c r="I154" s="32">
        <f>D154</f>
        <v>96</v>
      </c>
      <c r="J154" s="32"/>
      <c r="K154" s="32"/>
    </row>
    <row r="155" spans="1:11" ht="20.25">
      <c r="A155" s="29" t="s">
        <v>310</v>
      </c>
      <c r="B155" s="30" t="s">
        <v>296</v>
      </c>
      <c r="C155" s="31" t="s">
        <v>311</v>
      </c>
      <c r="D155" s="32">
        <v>635</v>
      </c>
      <c r="E155" s="32">
        <v>633</v>
      </c>
      <c r="F155" s="32">
        <v>2</v>
      </c>
      <c r="G155" s="32">
        <v>1</v>
      </c>
      <c r="H155" s="32">
        <v>2201</v>
      </c>
      <c r="I155" s="32">
        <v>636</v>
      </c>
      <c r="J155" s="32" t="s">
        <v>914</v>
      </c>
      <c r="K155" s="32" t="s">
        <v>910</v>
      </c>
    </row>
    <row r="156" spans="1:11" ht="20.25">
      <c r="A156" s="29" t="s">
        <v>312</v>
      </c>
      <c r="B156" s="30" t="s">
        <v>296</v>
      </c>
      <c r="C156" s="31" t="s">
        <v>313</v>
      </c>
      <c r="D156" s="32">
        <v>267</v>
      </c>
      <c r="E156" s="32">
        <v>259</v>
      </c>
      <c r="F156" s="32">
        <v>8</v>
      </c>
      <c r="G156" s="32">
        <v>81</v>
      </c>
      <c r="H156" s="32">
        <v>1348</v>
      </c>
      <c r="I156" s="32">
        <v>348</v>
      </c>
      <c r="J156" s="32" t="s">
        <v>915</v>
      </c>
      <c r="K156" s="32" t="s">
        <v>910</v>
      </c>
    </row>
    <row r="157" spans="1:11" ht="20.25">
      <c r="A157" s="29" t="s">
        <v>314</v>
      </c>
      <c r="B157" s="30" t="s">
        <v>296</v>
      </c>
      <c r="C157" s="31" t="s">
        <v>315</v>
      </c>
      <c r="D157" s="32">
        <v>752</v>
      </c>
      <c r="E157" s="32">
        <v>747</v>
      </c>
      <c r="F157" s="32">
        <v>5</v>
      </c>
      <c r="G157" s="32">
        <v>11</v>
      </c>
      <c r="H157" s="32">
        <v>10770</v>
      </c>
      <c r="I157" s="32">
        <v>763</v>
      </c>
      <c r="J157" s="32" t="s">
        <v>916</v>
      </c>
      <c r="K157" s="32" t="s">
        <v>917</v>
      </c>
    </row>
    <row r="158" spans="1:11" ht="20.25">
      <c r="A158" s="29" t="s">
        <v>316</v>
      </c>
      <c r="B158" s="39" t="s">
        <v>296</v>
      </c>
      <c r="C158" s="37" t="s">
        <v>440</v>
      </c>
      <c r="D158" s="32">
        <v>507</v>
      </c>
      <c r="E158" s="32">
        <v>501</v>
      </c>
      <c r="F158" s="32">
        <v>6</v>
      </c>
      <c r="G158" s="32">
        <v>51</v>
      </c>
      <c r="H158" s="32">
        <v>1197</v>
      </c>
      <c r="I158" s="32">
        <v>558</v>
      </c>
      <c r="J158" s="32" t="s">
        <v>918</v>
      </c>
      <c r="K158" s="32" t="s">
        <v>919</v>
      </c>
    </row>
    <row r="159" spans="1:11" ht="20.25">
      <c r="A159" s="29" t="s">
        <v>318</v>
      </c>
      <c r="B159" s="30" t="s">
        <v>296</v>
      </c>
      <c r="C159" s="31" t="s">
        <v>920</v>
      </c>
      <c r="D159" s="32">
        <v>320</v>
      </c>
      <c r="E159" s="32">
        <v>285</v>
      </c>
      <c r="F159" s="32">
        <v>35</v>
      </c>
      <c r="G159" s="32">
        <f>I159-D159</f>
        <v>27</v>
      </c>
      <c r="H159" s="32">
        <v>1206</v>
      </c>
      <c r="I159" s="32">
        <v>347</v>
      </c>
      <c r="J159" s="32" t="s">
        <v>921</v>
      </c>
      <c r="K159" s="32" t="s">
        <v>745</v>
      </c>
    </row>
    <row r="160" spans="1:11" ht="20.25">
      <c r="A160" s="29" t="s">
        <v>320</v>
      </c>
      <c r="B160" s="30" t="s">
        <v>296</v>
      </c>
      <c r="C160" s="31" t="s">
        <v>319</v>
      </c>
      <c r="D160" s="32">
        <v>1602</v>
      </c>
      <c r="E160" s="32">
        <v>1595</v>
      </c>
      <c r="F160" s="32">
        <v>7</v>
      </c>
      <c r="G160" s="32">
        <v>288</v>
      </c>
      <c r="H160" s="32">
        <v>5189</v>
      </c>
      <c r="I160" s="32">
        <v>1890</v>
      </c>
      <c r="J160" s="32" t="s">
        <v>922</v>
      </c>
      <c r="K160" s="32" t="s">
        <v>923</v>
      </c>
    </row>
    <row r="161" spans="1:11" ht="20.25">
      <c r="A161" s="29" t="s">
        <v>322</v>
      </c>
      <c r="B161" s="30" t="s">
        <v>296</v>
      </c>
      <c r="C161" s="31" t="s">
        <v>321</v>
      </c>
      <c r="D161" s="32">
        <v>218</v>
      </c>
      <c r="E161" s="32">
        <v>214</v>
      </c>
      <c r="F161" s="32">
        <v>4</v>
      </c>
      <c r="G161" s="32">
        <v>29</v>
      </c>
      <c r="H161" s="32">
        <v>802</v>
      </c>
      <c r="I161" s="32">
        <v>247</v>
      </c>
      <c r="J161" s="32" t="s">
        <v>924</v>
      </c>
      <c r="K161" s="32" t="s">
        <v>910</v>
      </c>
    </row>
    <row r="162" spans="1:11" ht="20.25">
      <c r="A162" s="29" t="s">
        <v>324</v>
      </c>
      <c r="B162" s="30" t="s">
        <v>296</v>
      </c>
      <c r="C162" s="31" t="s">
        <v>323</v>
      </c>
      <c r="D162" s="32">
        <v>3022</v>
      </c>
      <c r="E162" s="32">
        <v>3015</v>
      </c>
      <c r="F162" s="32">
        <v>7</v>
      </c>
      <c r="G162" s="32">
        <v>223</v>
      </c>
      <c r="H162" s="32">
        <v>8286</v>
      </c>
      <c r="I162" s="32">
        <v>3328</v>
      </c>
      <c r="J162" s="32" t="s">
        <v>925</v>
      </c>
      <c r="K162" s="32" t="s">
        <v>839</v>
      </c>
    </row>
    <row r="163" spans="1:11" ht="20.25">
      <c r="A163" s="29" t="s">
        <v>326</v>
      </c>
      <c r="B163" s="30" t="s">
        <v>296</v>
      </c>
      <c r="C163" s="31" t="s">
        <v>325</v>
      </c>
      <c r="D163" s="32">
        <v>460</v>
      </c>
      <c r="E163" s="32">
        <v>450</v>
      </c>
      <c r="F163" s="32">
        <v>10</v>
      </c>
      <c r="G163" s="32">
        <v>40</v>
      </c>
      <c r="H163" s="32">
        <v>975</v>
      </c>
      <c r="I163" s="32">
        <v>500</v>
      </c>
      <c r="J163" s="32" t="s">
        <v>926</v>
      </c>
      <c r="K163" s="32" t="s">
        <v>839</v>
      </c>
    </row>
    <row r="164" spans="1:11" ht="20.25">
      <c r="A164" s="29" t="s">
        <v>328</v>
      </c>
      <c r="B164" s="30" t="s">
        <v>296</v>
      </c>
      <c r="C164" s="31" t="s">
        <v>327</v>
      </c>
      <c r="D164" s="32">
        <v>382</v>
      </c>
      <c r="E164" s="32">
        <v>371</v>
      </c>
      <c r="F164" s="32">
        <v>11</v>
      </c>
      <c r="G164" s="32">
        <v>30</v>
      </c>
      <c r="H164" s="32">
        <v>1341</v>
      </c>
      <c r="I164" s="32">
        <v>412</v>
      </c>
      <c r="J164" s="32" t="s">
        <v>927</v>
      </c>
      <c r="K164" s="32" t="s">
        <v>839</v>
      </c>
    </row>
    <row r="165" spans="1:11" ht="20.25">
      <c r="A165" s="29" t="s">
        <v>330</v>
      </c>
      <c r="B165" s="30" t="s">
        <v>296</v>
      </c>
      <c r="C165" s="31" t="s">
        <v>329</v>
      </c>
      <c r="D165" s="32">
        <f>E165+F165</f>
        <v>753</v>
      </c>
      <c r="E165" s="32">
        <v>745</v>
      </c>
      <c r="F165" s="32">
        <v>8</v>
      </c>
      <c r="G165" s="32">
        <v>0</v>
      </c>
      <c r="H165" s="32"/>
      <c r="I165" s="32">
        <f>D165</f>
        <v>753</v>
      </c>
      <c r="J165" s="32"/>
      <c r="K165" s="32"/>
    </row>
    <row r="166" spans="1:11" ht="20.25">
      <c r="A166" s="29" t="s">
        <v>332</v>
      </c>
      <c r="B166" s="30" t="s">
        <v>296</v>
      </c>
      <c r="C166" s="31" t="s">
        <v>331</v>
      </c>
      <c r="D166" s="32">
        <f>E166+F166</f>
        <v>306</v>
      </c>
      <c r="E166" s="32">
        <v>276</v>
      </c>
      <c r="F166" s="32">
        <v>30</v>
      </c>
      <c r="G166" s="32">
        <v>0</v>
      </c>
      <c r="H166" s="32"/>
      <c r="I166" s="32">
        <f>D166</f>
        <v>306</v>
      </c>
      <c r="J166" s="32"/>
      <c r="K166" s="32"/>
    </row>
    <row r="167" spans="1:11" ht="20.25">
      <c r="A167" s="29" t="s">
        <v>334</v>
      </c>
      <c r="B167" s="30" t="s">
        <v>296</v>
      </c>
      <c r="C167" s="31" t="s">
        <v>333</v>
      </c>
      <c r="D167" s="32">
        <f>E167+F167</f>
        <v>280</v>
      </c>
      <c r="E167" s="32">
        <v>264</v>
      </c>
      <c r="F167" s="32">
        <v>16</v>
      </c>
      <c r="G167" s="32">
        <v>0</v>
      </c>
      <c r="H167" s="32"/>
      <c r="I167" s="32">
        <f>D167</f>
        <v>280</v>
      </c>
      <c r="J167" s="32"/>
      <c r="K167" s="32"/>
    </row>
    <row r="168" spans="1:11" ht="20.25">
      <c r="A168" s="29" t="s">
        <v>336</v>
      </c>
      <c r="B168" s="30" t="s">
        <v>296</v>
      </c>
      <c r="C168" s="31" t="s">
        <v>928</v>
      </c>
      <c r="D168" s="32">
        <f>E168+F168</f>
        <v>4801</v>
      </c>
      <c r="E168" s="32">
        <v>4800</v>
      </c>
      <c r="F168" s="32">
        <v>1</v>
      </c>
      <c r="G168" s="32">
        <v>0</v>
      </c>
      <c r="H168" s="32"/>
      <c r="I168" s="32">
        <f>D168</f>
        <v>4801</v>
      </c>
      <c r="J168" s="32"/>
      <c r="K168" s="32"/>
    </row>
    <row r="169" spans="1:11" ht="20.25">
      <c r="A169" s="29" t="s">
        <v>338</v>
      </c>
      <c r="B169" s="30" t="s">
        <v>296</v>
      </c>
      <c r="C169" s="31" t="s">
        <v>929</v>
      </c>
      <c r="D169" s="32">
        <v>300</v>
      </c>
      <c r="E169" s="32">
        <v>294</v>
      </c>
      <c r="F169" s="32">
        <v>6</v>
      </c>
      <c r="G169" s="32">
        <v>61</v>
      </c>
      <c r="H169" s="32">
        <v>922</v>
      </c>
      <c r="I169" s="32">
        <v>361</v>
      </c>
      <c r="J169" s="32" t="s">
        <v>930</v>
      </c>
      <c r="K169" s="32" t="s">
        <v>917</v>
      </c>
    </row>
    <row r="170" spans="1:11" ht="20.25">
      <c r="A170" s="29" t="s">
        <v>340</v>
      </c>
      <c r="B170" s="30" t="s">
        <v>296</v>
      </c>
      <c r="C170" s="31" t="s">
        <v>931</v>
      </c>
      <c r="D170" s="32">
        <v>1030</v>
      </c>
      <c r="E170" s="32">
        <v>1020</v>
      </c>
      <c r="F170" s="32">
        <v>10</v>
      </c>
      <c r="G170" s="32">
        <v>50</v>
      </c>
      <c r="H170" s="32">
        <v>2800</v>
      </c>
      <c r="I170" s="32">
        <v>1080</v>
      </c>
      <c r="J170" s="32" t="s">
        <v>932</v>
      </c>
      <c r="K170" s="32" t="s">
        <v>839</v>
      </c>
    </row>
    <row r="171" spans="1:11" ht="20.25">
      <c r="A171" s="29" t="s">
        <v>342</v>
      </c>
      <c r="B171" s="30" t="s">
        <v>296</v>
      </c>
      <c r="C171" s="31" t="s">
        <v>341</v>
      </c>
      <c r="D171" s="32">
        <v>787</v>
      </c>
      <c r="E171" s="32">
        <v>786</v>
      </c>
      <c r="F171" s="32">
        <v>1</v>
      </c>
      <c r="G171" s="32">
        <v>484</v>
      </c>
      <c r="H171" s="32">
        <v>4286</v>
      </c>
      <c r="I171" s="32">
        <v>1271</v>
      </c>
      <c r="J171" s="32" t="s">
        <v>933</v>
      </c>
      <c r="K171" s="32" t="s">
        <v>917</v>
      </c>
    </row>
    <row r="172" spans="1:11" ht="20.25">
      <c r="A172" s="29" t="s">
        <v>344</v>
      </c>
      <c r="B172" s="30" t="s">
        <v>296</v>
      </c>
      <c r="C172" s="31" t="s">
        <v>343</v>
      </c>
      <c r="D172" s="32">
        <v>250</v>
      </c>
      <c r="E172" s="32">
        <f>D172-F172</f>
        <v>233</v>
      </c>
      <c r="F172" s="32">
        <v>17</v>
      </c>
      <c r="G172" s="32">
        <v>64</v>
      </c>
      <c r="H172" s="32">
        <v>1038</v>
      </c>
      <c r="I172" s="32">
        <v>314</v>
      </c>
      <c r="J172" s="32" t="s">
        <v>934</v>
      </c>
      <c r="K172" s="32"/>
    </row>
    <row r="173" spans="1:11" ht="20.25">
      <c r="A173" s="29" t="s">
        <v>346</v>
      </c>
      <c r="B173" s="30" t="s">
        <v>296</v>
      </c>
      <c r="C173" s="31" t="s">
        <v>345</v>
      </c>
      <c r="D173" s="32">
        <v>411</v>
      </c>
      <c r="E173" s="32">
        <v>397</v>
      </c>
      <c r="F173" s="32">
        <v>14</v>
      </c>
      <c r="G173" s="32">
        <v>149</v>
      </c>
      <c r="H173" s="32">
        <v>1746</v>
      </c>
      <c r="I173" s="32">
        <v>560</v>
      </c>
      <c r="J173" s="32" t="s">
        <v>935</v>
      </c>
      <c r="K173" s="32" t="s">
        <v>917</v>
      </c>
    </row>
    <row r="174" spans="1:11" ht="20.25">
      <c r="A174" s="29" t="s">
        <v>348</v>
      </c>
      <c r="B174" s="30" t="s">
        <v>296</v>
      </c>
      <c r="C174" s="31" t="s">
        <v>349</v>
      </c>
      <c r="D174" s="32">
        <v>1478</v>
      </c>
      <c r="E174" s="32">
        <v>1476</v>
      </c>
      <c r="F174" s="32">
        <v>2</v>
      </c>
      <c r="G174" s="32">
        <v>70</v>
      </c>
      <c r="H174" s="32">
        <v>6119</v>
      </c>
      <c r="I174" s="32">
        <v>1548</v>
      </c>
      <c r="J174" s="32" t="s">
        <v>936</v>
      </c>
      <c r="K174" s="32" t="s">
        <v>839</v>
      </c>
    </row>
    <row r="175" spans="1:11" ht="20.25">
      <c r="A175" s="29" t="s">
        <v>350</v>
      </c>
      <c r="B175" s="30" t="s">
        <v>296</v>
      </c>
      <c r="C175" s="31" t="s">
        <v>351</v>
      </c>
      <c r="D175" s="32">
        <f>E175+F175</f>
        <v>722</v>
      </c>
      <c r="E175" s="32">
        <v>716</v>
      </c>
      <c r="F175" s="32">
        <v>6</v>
      </c>
      <c r="G175" s="32">
        <v>0</v>
      </c>
      <c r="H175" s="32"/>
      <c r="I175" s="32">
        <f>D175</f>
        <v>722</v>
      </c>
      <c r="J175" s="32"/>
      <c r="K175" s="32"/>
    </row>
    <row r="176" spans="1:11" ht="20.25">
      <c r="A176" s="29" t="s">
        <v>352</v>
      </c>
      <c r="B176" s="30" t="s">
        <v>296</v>
      </c>
      <c r="C176" s="31" t="s">
        <v>353</v>
      </c>
      <c r="D176" s="32">
        <v>538</v>
      </c>
      <c r="E176" s="32">
        <v>534</v>
      </c>
      <c r="F176" s="32">
        <v>4</v>
      </c>
      <c r="G176" s="32">
        <v>111</v>
      </c>
      <c r="H176" s="32">
        <v>2032</v>
      </c>
      <c r="I176" s="32">
        <v>649</v>
      </c>
      <c r="J176" s="32" t="s">
        <v>937</v>
      </c>
      <c r="K176" s="32" t="s">
        <v>923</v>
      </c>
    </row>
    <row r="177" spans="1:11" ht="20.25">
      <c r="A177" s="29" t="s">
        <v>354</v>
      </c>
      <c r="B177" s="30" t="s">
        <v>296</v>
      </c>
      <c r="C177" s="31" t="s">
        <v>355</v>
      </c>
      <c r="D177" s="32">
        <v>280</v>
      </c>
      <c r="E177" s="32">
        <v>267</v>
      </c>
      <c r="F177" s="32">
        <v>13</v>
      </c>
      <c r="G177" s="32">
        <v>13</v>
      </c>
      <c r="H177" s="32">
        <v>1018</v>
      </c>
      <c r="I177" s="32">
        <v>293</v>
      </c>
      <c r="J177" s="32" t="s">
        <v>938</v>
      </c>
      <c r="K177" s="32" t="s">
        <v>923</v>
      </c>
    </row>
    <row r="178" spans="1:11" ht="20.25">
      <c r="A178" s="29" t="s">
        <v>357</v>
      </c>
      <c r="B178" s="30" t="s">
        <v>356</v>
      </c>
      <c r="C178" s="31" t="s">
        <v>358</v>
      </c>
      <c r="D178" s="32">
        <v>220</v>
      </c>
      <c r="E178" s="32">
        <v>210</v>
      </c>
      <c r="F178" s="32">
        <v>10</v>
      </c>
      <c r="G178" s="32">
        <v>0</v>
      </c>
      <c r="H178" s="32">
        <v>605</v>
      </c>
      <c r="I178" s="32">
        <v>220</v>
      </c>
      <c r="J178" s="32" t="s">
        <v>939</v>
      </c>
      <c r="K178" s="32" t="s">
        <v>917</v>
      </c>
    </row>
    <row r="179" spans="1:11" ht="20.25">
      <c r="A179" s="29" t="s">
        <v>359</v>
      </c>
      <c r="B179" s="30" t="s">
        <v>356</v>
      </c>
      <c r="C179" s="31" t="s">
        <v>360</v>
      </c>
      <c r="D179" s="32">
        <v>165</v>
      </c>
      <c r="E179" s="32">
        <v>155</v>
      </c>
      <c r="F179" s="32">
        <v>10</v>
      </c>
      <c r="G179" s="32">
        <v>80</v>
      </c>
      <c r="H179" s="32">
        <v>748</v>
      </c>
      <c r="I179" s="32">
        <v>245</v>
      </c>
      <c r="J179" s="32" t="s">
        <v>940</v>
      </c>
      <c r="K179" s="32" t="s">
        <v>910</v>
      </c>
    </row>
    <row r="180" spans="1:11" ht="20.25">
      <c r="A180" s="29" t="s">
        <v>361</v>
      </c>
      <c r="B180" s="30" t="s">
        <v>356</v>
      </c>
      <c r="C180" s="31" t="s">
        <v>362</v>
      </c>
      <c r="D180" s="32">
        <v>206</v>
      </c>
      <c r="E180" s="32">
        <v>199</v>
      </c>
      <c r="F180" s="32">
        <v>7</v>
      </c>
      <c r="G180" s="32">
        <v>71</v>
      </c>
      <c r="H180" s="32">
        <v>1009</v>
      </c>
      <c r="I180" s="32">
        <v>278</v>
      </c>
      <c r="J180" s="32" t="s">
        <v>941</v>
      </c>
      <c r="K180" s="32" t="s">
        <v>910</v>
      </c>
    </row>
    <row r="181" spans="1:11" ht="20.25">
      <c r="A181" s="29" t="s">
        <v>363</v>
      </c>
      <c r="B181" s="30" t="s">
        <v>356</v>
      </c>
      <c r="C181" s="31" t="s">
        <v>364</v>
      </c>
      <c r="D181" s="32">
        <v>228</v>
      </c>
      <c r="E181" s="32">
        <v>214</v>
      </c>
      <c r="F181" s="32">
        <v>14</v>
      </c>
      <c r="G181" s="32">
        <v>57</v>
      </c>
      <c r="H181" s="32">
        <v>947</v>
      </c>
      <c r="I181" s="32">
        <v>285</v>
      </c>
      <c r="J181" s="32" t="s">
        <v>942</v>
      </c>
      <c r="K181" s="32" t="s">
        <v>910</v>
      </c>
    </row>
    <row r="182" spans="1:11" ht="20.25">
      <c r="A182" s="29" t="s">
        <v>365</v>
      </c>
      <c r="B182" s="30" t="s">
        <v>356</v>
      </c>
      <c r="C182" s="31" t="s">
        <v>366</v>
      </c>
      <c r="D182" s="32">
        <v>150</v>
      </c>
      <c r="E182" s="32">
        <v>143</v>
      </c>
      <c r="F182" s="32">
        <v>7</v>
      </c>
      <c r="G182" s="32">
        <v>7</v>
      </c>
      <c r="H182" s="32">
        <v>430</v>
      </c>
      <c r="I182" s="32">
        <v>157</v>
      </c>
      <c r="J182" s="32" t="s">
        <v>943</v>
      </c>
      <c r="K182" s="32" t="s">
        <v>910</v>
      </c>
    </row>
    <row r="183" spans="1:11" ht="20.25">
      <c r="A183" s="29" t="s">
        <v>367</v>
      </c>
      <c r="B183" s="30" t="s">
        <v>356</v>
      </c>
      <c r="C183" s="31" t="s">
        <v>368</v>
      </c>
      <c r="D183" s="32">
        <v>218</v>
      </c>
      <c r="E183" s="32">
        <v>202</v>
      </c>
      <c r="F183" s="32">
        <v>16</v>
      </c>
      <c r="G183" s="32">
        <v>0</v>
      </c>
      <c r="H183" s="32">
        <v>769</v>
      </c>
      <c r="I183" s="32">
        <v>218</v>
      </c>
      <c r="J183" s="32" t="s">
        <v>944</v>
      </c>
      <c r="K183" s="32" t="s">
        <v>910</v>
      </c>
    </row>
    <row r="184" spans="1:11" ht="20.25">
      <c r="A184" s="29" t="s">
        <v>369</v>
      </c>
      <c r="B184" s="30" t="s">
        <v>356</v>
      </c>
      <c r="C184" s="31" t="s">
        <v>370</v>
      </c>
      <c r="D184" s="32">
        <v>195</v>
      </c>
      <c r="E184" s="32">
        <v>176</v>
      </c>
      <c r="F184" s="32">
        <v>19</v>
      </c>
      <c r="G184" s="32">
        <v>45</v>
      </c>
      <c r="H184" s="32">
        <v>794</v>
      </c>
      <c r="I184" s="32">
        <v>240</v>
      </c>
      <c r="J184" s="32" t="s">
        <v>945</v>
      </c>
      <c r="K184" s="32" t="s">
        <v>910</v>
      </c>
    </row>
    <row r="185" spans="1:11" ht="20.25">
      <c r="A185" s="29" t="s">
        <v>371</v>
      </c>
      <c r="B185" s="30" t="s">
        <v>356</v>
      </c>
      <c r="C185" s="31" t="s">
        <v>372</v>
      </c>
      <c r="D185" s="32">
        <v>420</v>
      </c>
      <c r="E185" s="32">
        <v>400</v>
      </c>
      <c r="F185" s="32">
        <v>20</v>
      </c>
      <c r="G185" s="32">
        <v>12</v>
      </c>
      <c r="H185" s="32">
        <v>1471</v>
      </c>
      <c r="I185" s="32">
        <v>432</v>
      </c>
      <c r="J185" s="32" t="s">
        <v>946</v>
      </c>
      <c r="K185" s="32" t="s">
        <v>910</v>
      </c>
    </row>
    <row r="186" spans="1:11" ht="20.25">
      <c r="A186" s="29" t="s">
        <v>373</v>
      </c>
      <c r="B186" s="30" t="s">
        <v>356</v>
      </c>
      <c r="C186" s="31" t="s">
        <v>374</v>
      </c>
      <c r="D186" s="32">
        <v>1400</v>
      </c>
      <c r="E186" s="32">
        <v>1381</v>
      </c>
      <c r="F186" s="32">
        <v>19</v>
      </c>
      <c r="G186" s="32">
        <v>0</v>
      </c>
      <c r="H186" s="32">
        <v>5231</v>
      </c>
      <c r="I186" s="32">
        <v>1213</v>
      </c>
      <c r="J186" s="32" t="s">
        <v>947</v>
      </c>
      <c r="K186" s="32" t="s">
        <v>910</v>
      </c>
    </row>
    <row r="187" spans="1:11" ht="20.25">
      <c r="A187" s="29" t="s">
        <v>375</v>
      </c>
      <c r="B187" s="30" t="s">
        <v>356</v>
      </c>
      <c r="C187" s="31" t="s">
        <v>376</v>
      </c>
      <c r="D187" s="32">
        <v>212</v>
      </c>
      <c r="E187" s="32">
        <v>197</v>
      </c>
      <c r="F187" s="32">
        <v>15</v>
      </c>
      <c r="G187" s="32">
        <v>96</v>
      </c>
      <c r="H187" s="32">
        <v>1815</v>
      </c>
      <c r="I187" s="32">
        <v>308</v>
      </c>
      <c r="J187" s="32"/>
      <c r="K187" s="32"/>
    </row>
    <row r="188" spans="1:11" ht="20.25">
      <c r="A188" s="29" t="s">
        <v>378</v>
      </c>
      <c r="B188" s="30" t="s">
        <v>377</v>
      </c>
      <c r="C188" s="31" t="s">
        <v>416</v>
      </c>
      <c r="D188" s="32">
        <v>227</v>
      </c>
      <c r="E188" s="32">
        <f>D188-F188</f>
        <v>208</v>
      </c>
      <c r="F188" s="32">
        <v>19</v>
      </c>
      <c r="G188" s="32">
        <v>0</v>
      </c>
      <c r="H188" s="32"/>
      <c r="I188" s="32">
        <f>D188</f>
        <v>227</v>
      </c>
      <c r="J188" s="32"/>
      <c r="K188" s="32"/>
    </row>
    <row r="189" spans="1:11" ht="20.25">
      <c r="A189" s="29" t="s">
        <v>380</v>
      </c>
      <c r="B189" s="30" t="s">
        <v>377</v>
      </c>
      <c r="C189" s="31" t="s">
        <v>379</v>
      </c>
      <c r="D189" s="32">
        <v>386</v>
      </c>
      <c r="E189" s="32">
        <v>380</v>
      </c>
      <c r="F189" s="32">
        <v>6</v>
      </c>
      <c r="G189" s="32">
        <v>157</v>
      </c>
      <c r="H189" s="32">
        <v>1775</v>
      </c>
      <c r="I189" s="32">
        <v>543</v>
      </c>
      <c r="J189" s="32" t="s">
        <v>948</v>
      </c>
      <c r="K189" s="32" t="s">
        <v>917</v>
      </c>
    </row>
    <row r="190" spans="1:11" ht="20.25">
      <c r="A190" s="29" t="s">
        <v>381</v>
      </c>
      <c r="B190" s="30" t="s">
        <v>377</v>
      </c>
      <c r="C190" s="31" t="s">
        <v>217</v>
      </c>
      <c r="D190" s="32">
        <v>235</v>
      </c>
      <c r="E190" s="32">
        <v>224</v>
      </c>
      <c r="F190" s="32">
        <v>11</v>
      </c>
      <c r="G190" s="32">
        <v>21</v>
      </c>
      <c r="H190" s="32">
        <v>918</v>
      </c>
      <c r="I190" s="32">
        <v>256</v>
      </c>
      <c r="J190" s="32" t="s">
        <v>949</v>
      </c>
      <c r="K190" s="32" t="s">
        <v>917</v>
      </c>
    </row>
    <row r="191" spans="1:11" ht="20.25">
      <c r="A191" s="29" t="s">
        <v>383</v>
      </c>
      <c r="B191" s="30" t="s">
        <v>377</v>
      </c>
      <c r="C191" s="31" t="s">
        <v>382</v>
      </c>
      <c r="D191" s="32">
        <v>109</v>
      </c>
      <c r="E191" s="32">
        <v>75</v>
      </c>
      <c r="F191" s="32">
        <v>34</v>
      </c>
      <c r="G191" s="32">
        <v>20</v>
      </c>
      <c r="H191" s="32">
        <v>428</v>
      </c>
      <c r="I191" s="32">
        <v>129</v>
      </c>
      <c r="J191" s="32" t="s">
        <v>950</v>
      </c>
      <c r="K191" s="32"/>
    </row>
    <row r="192" spans="1:11" ht="20.25">
      <c r="A192" s="29" t="s">
        <v>385</v>
      </c>
      <c r="B192" s="30" t="s">
        <v>377</v>
      </c>
      <c r="C192" s="31" t="s">
        <v>384</v>
      </c>
      <c r="D192" s="32">
        <v>450</v>
      </c>
      <c r="E192" s="32">
        <v>442</v>
      </c>
      <c r="F192" s="32">
        <v>8</v>
      </c>
      <c r="G192" s="32">
        <v>175</v>
      </c>
      <c r="H192" s="32">
        <v>2405</v>
      </c>
      <c r="I192" s="32">
        <v>265</v>
      </c>
      <c r="J192" s="32" t="s">
        <v>951</v>
      </c>
      <c r="K192" s="32" t="s">
        <v>917</v>
      </c>
    </row>
    <row r="193" spans="1:11" ht="20.25">
      <c r="A193" s="29" t="s">
        <v>387</v>
      </c>
      <c r="B193" s="30" t="s">
        <v>377</v>
      </c>
      <c r="C193" s="31" t="s">
        <v>386</v>
      </c>
      <c r="D193" s="32">
        <f>E193+F193</f>
        <v>270</v>
      </c>
      <c r="E193" s="32">
        <v>262</v>
      </c>
      <c r="F193" s="32">
        <v>8</v>
      </c>
      <c r="G193" s="32">
        <v>0</v>
      </c>
      <c r="H193" s="32"/>
      <c r="I193" s="32">
        <f>D193</f>
        <v>270</v>
      </c>
      <c r="J193" s="32"/>
      <c r="K193" s="32"/>
    </row>
    <row r="194" spans="1:11" ht="20.25">
      <c r="A194" s="29" t="s">
        <v>389</v>
      </c>
      <c r="B194" s="30" t="s">
        <v>377</v>
      </c>
      <c r="C194" s="31" t="s">
        <v>388</v>
      </c>
      <c r="D194" s="32">
        <f>E194+F194</f>
        <v>186</v>
      </c>
      <c r="E194" s="32">
        <v>182</v>
      </c>
      <c r="F194" s="32">
        <v>4</v>
      </c>
      <c r="G194" s="32">
        <v>0</v>
      </c>
      <c r="H194" s="32"/>
      <c r="I194" s="32">
        <f>D194</f>
        <v>186</v>
      </c>
      <c r="J194" s="32"/>
      <c r="K194" s="32"/>
    </row>
    <row r="195" spans="1:11" ht="20.25">
      <c r="A195" s="29" t="s">
        <v>391</v>
      </c>
      <c r="B195" s="30" t="s">
        <v>377</v>
      </c>
      <c r="C195" s="31" t="s">
        <v>390</v>
      </c>
      <c r="D195" s="32">
        <v>749</v>
      </c>
      <c r="E195" s="32">
        <v>745</v>
      </c>
      <c r="F195" s="32">
        <v>4</v>
      </c>
      <c r="G195" s="32">
        <v>229</v>
      </c>
      <c r="H195" s="32">
        <v>3269</v>
      </c>
      <c r="I195" s="32">
        <v>978</v>
      </c>
      <c r="J195" s="32" t="s">
        <v>952</v>
      </c>
      <c r="K195" s="32" t="s">
        <v>917</v>
      </c>
    </row>
    <row r="196" spans="1:11" ht="20.25">
      <c r="A196" s="29" t="s">
        <v>393</v>
      </c>
      <c r="B196" s="30" t="s">
        <v>377</v>
      </c>
      <c r="C196" s="31" t="s">
        <v>392</v>
      </c>
      <c r="D196" s="32">
        <v>351</v>
      </c>
      <c r="E196" s="32">
        <v>344</v>
      </c>
      <c r="F196" s="32">
        <v>7</v>
      </c>
      <c r="G196" s="32">
        <v>126</v>
      </c>
      <c r="H196" s="32">
        <v>1603</v>
      </c>
      <c r="I196" s="32">
        <v>477</v>
      </c>
      <c r="J196" s="32" t="s">
        <v>953</v>
      </c>
      <c r="K196" s="32" t="s">
        <v>917</v>
      </c>
    </row>
    <row r="197" spans="1:11" ht="20.25">
      <c r="A197" s="29" t="s">
        <v>395</v>
      </c>
      <c r="B197" s="30" t="s">
        <v>377</v>
      </c>
      <c r="C197" s="31" t="s">
        <v>394</v>
      </c>
      <c r="D197" s="32">
        <v>237</v>
      </c>
      <c r="E197" s="32">
        <v>225</v>
      </c>
      <c r="F197" s="32">
        <v>12</v>
      </c>
      <c r="G197" s="32">
        <v>40</v>
      </c>
      <c r="H197" s="32">
        <v>930</v>
      </c>
      <c r="I197" s="32">
        <v>277</v>
      </c>
      <c r="J197" s="32" t="s">
        <v>954</v>
      </c>
      <c r="K197" s="32" t="s">
        <v>917</v>
      </c>
    </row>
    <row r="198" spans="1:11" ht="20.25">
      <c r="A198" s="29" t="s">
        <v>397</v>
      </c>
      <c r="B198" s="30" t="s">
        <v>377</v>
      </c>
      <c r="C198" s="31" t="s">
        <v>396</v>
      </c>
      <c r="D198" s="32">
        <f>E198+F198</f>
        <v>182</v>
      </c>
      <c r="E198" s="32">
        <v>176</v>
      </c>
      <c r="F198" s="32">
        <v>6</v>
      </c>
      <c r="G198" s="32">
        <v>0</v>
      </c>
      <c r="H198" s="32"/>
      <c r="I198" s="32">
        <f>D198</f>
        <v>182</v>
      </c>
      <c r="J198" s="32"/>
      <c r="K198" s="32"/>
    </row>
    <row r="199" spans="1:11" ht="20.25">
      <c r="A199" s="29" t="s">
        <v>399</v>
      </c>
      <c r="B199" s="30" t="s">
        <v>377</v>
      </c>
      <c r="C199" s="31" t="s">
        <v>398</v>
      </c>
      <c r="D199" s="32">
        <v>348</v>
      </c>
      <c r="E199" s="32">
        <v>340</v>
      </c>
      <c r="F199" s="32">
        <v>8</v>
      </c>
      <c r="G199" s="32">
        <v>90</v>
      </c>
      <c r="H199" s="32">
        <v>1300</v>
      </c>
      <c r="I199" s="32">
        <v>438</v>
      </c>
      <c r="J199" s="32" t="s">
        <v>955</v>
      </c>
      <c r="K199" s="32" t="s">
        <v>917</v>
      </c>
    </row>
    <row r="200" spans="1:11" ht="20.25">
      <c r="A200" s="29" t="s">
        <v>401</v>
      </c>
      <c r="B200" s="30" t="s">
        <v>377</v>
      </c>
      <c r="C200" s="31" t="s">
        <v>956</v>
      </c>
      <c r="D200" s="32">
        <f>E200+F200</f>
        <v>273</v>
      </c>
      <c r="E200" s="32">
        <v>250</v>
      </c>
      <c r="F200" s="32">
        <v>23</v>
      </c>
      <c r="G200" s="32">
        <v>0</v>
      </c>
      <c r="H200" s="32"/>
      <c r="I200" s="32">
        <f>D200</f>
        <v>273</v>
      </c>
      <c r="J200" s="32"/>
      <c r="K200" s="32"/>
    </row>
    <row r="201" spans="1:11" ht="20.25">
      <c r="A201" s="29" t="s">
        <v>403</v>
      </c>
      <c r="B201" s="30" t="s">
        <v>377</v>
      </c>
      <c r="C201" s="31" t="s">
        <v>402</v>
      </c>
      <c r="D201" s="32">
        <v>386</v>
      </c>
      <c r="E201" s="32">
        <v>380</v>
      </c>
      <c r="F201" s="32">
        <v>6</v>
      </c>
      <c r="G201" s="32">
        <v>16</v>
      </c>
      <c r="H201" s="32">
        <v>1353</v>
      </c>
      <c r="I201" s="32">
        <v>402</v>
      </c>
      <c r="J201" s="32" t="s">
        <v>957</v>
      </c>
      <c r="K201" s="32" t="s">
        <v>917</v>
      </c>
    </row>
    <row r="202" spans="1:11" ht="20.25">
      <c r="A202" s="29" t="s">
        <v>405</v>
      </c>
      <c r="B202" s="30" t="s">
        <v>377</v>
      </c>
      <c r="C202" s="31" t="s">
        <v>404</v>
      </c>
      <c r="D202" s="32">
        <v>264</v>
      </c>
      <c r="E202" s="32">
        <v>261</v>
      </c>
      <c r="F202" s="32">
        <v>3</v>
      </c>
      <c r="G202" s="32">
        <v>0</v>
      </c>
      <c r="H202" s="32">
        <v>883</v>
      </c>
      <c r="I202" s="32">
        <v>277</v>
      </c>
      <c r="J202" s="32" t="s">
        <v>958</v>
      </c>
      <c r="K202" s="32" t="s">
        <v>917</v>
      </c>
    </row>
    <row r="203" spans="1:11" ht="20.25">
      <c r="A203" s="29" t="s">
        <v>406</v>
      </c>
      <c r="B203" s="30" t="s">
        <v>377</v>
      </c>
      <c r="C203" s="31" t="s">
        <v>29</v>
      </c>
      <c r="D203" s="32">
        <f>E203+F203</f>
        <v>366</v>
      </c>
      <c r="E203" s="32">
        <v>358</v>
      </c>
      <c r="F203" s="32">
        <v>8</v>
      </c>
      <c r="G203" s="32">
        <v>0</v>
      </c>
      <c r="H203" s="32"/>
      <c r="I203" s="32">
        <f>D203</f>
        <v>366</v>
      </c>
      <c r="J203" s="32"/>
      <c r="K203" s="32"/>
    </row>
    <row r="204" spans="1:11" ht="20.25">
      <c r="A204" s="29" t="s">
        <v>408</v>
      </c>
      <c r="B204" s="30" t="s">
        <v>377</v>
      </c>
      <c r="C204" s="31" t="s">
        <v>407</v>
      </c>
      <c r="D204" s="32">
        <v>300</v>
      </c>
      <c r="E204" s="32">
        <v>295</v>
      </c>
      <c r="F204" s="32">
        <v>5</v>
      </c>
      <c r="G204" s="32">
        <v>86</v>
      </c>
      <c r="H204" s="32">
        <v>1220</v>
      </c>
      <c r="I204" s="32">
        <v>386</v>
      </c>
      <c r="J204" s="32" t="s">
        <v>959</v>
      </c>
      <c r="K204" s="32" t="s">
        <v>917</v>
      </c>
    </row>
    <row r="205" spans="1:11" ht="20.25">
      <c r="A205" s="29" t="s">
        <v>410</v>
      </c>
      <c r="B205" s="30" t="s">
        <v>377</v>
      </c>
      <c r="C205" s="31" t="s">
        <v>409</v>
      </c>
      <c r="D205" s="32">
        <v>335</v>
      </c>
      <c r="E205" s="32">
        <v>328</v>
      </c>
      <c r="F205" s="32">
        <v>7</v>
      </c>
      <c r="G205" s="32">
        <v>51</v>
      </c>
      <c r="H205" s="32">
        <v>1275</v>
      </c>
      <c r="I205" s="32">
        <v>386</v>
      </c>
      <c r="J205" s="32" t="s">
        <v>960</v>
      </c>
      <c r="K205" s="32" t="s">
        <v>917</v>
      </c>
    </row>
    <row r="206" spans="1:11" ht="20.25">
      <c r="A206" s="29" t="s">
        <v>412</v>
      </c>
      <c r="B206" s="30" t="s">
        <v>377</v>
      </c>
      <c r="C206" s="31" t="s">
        <v>411</v>
      </c>
      <c r="D206" s="32">
        <v>452</v>
      </c>
      <c r="E206" s="32">
        <v>449</v>
      </c>
      <c r="F206" s="32">
        <v>3</v>
      </c>
      <c r="G206" s="32">
        <v>0</v>
      </c>
      <c r="H206" s="32">
        <v>1312</v>
      </c>
      <c r="I206" s="32">
        <v>453</v>
      </c>
      <c r="J206" s="32" t="s">
        <v>961</v>
      </c>
      <c r="K206" s="32"/>
    </row>
    <row r="207" spans="1:11" ht="20.25">
      <c r="A207" s="29" t="s">
        <v>415</v>
      </c>
      <c r="B207" s="30" t="s">
        <v>377</v>
      </c>
      <c r="C207" s="31" t="s">
        <v>413</v>
      </c>
      <c r="D207" s="32">
        <f>E207</f>
        <v>614</v>
      </c>
      <c r="E207" s="32">
        <v>614</v>
      </c>
      <c r="F207" s="32">
        <v>0</v>
      </c>
      <c r="G207" s="32">
        <v>0</v>
      </c>
      <c r="H207" s="32"/>
      <c r="I207" s="32">
        <f>D207</f>
        <v>614</v>
      </c>
      <c r="J207" s="32"/>
      <c r="K207" s="32"/>
    </row>
    <row r="208" spans="1:11" ht="20.25">
      <c r="A208" s="29" t="s">
        <v>417</v>
      </c>
      <c r="B208" s="30" t="s">
        <v>414</v>
      </c>
      <c r="C208" s="31" t="s">
        <v>432</v>
      </c>
      <c r="D208" s="32">
        <v>817</v>
      </c>
      <c r="E208" s="32">
        <v>813</v>
      </c>
      <c r="F208" s="32">
        <v>4</v>
      </c>
      <c r="G208" s="32">
        <v>61</v>
      </c>
      <c r="H208" s="32">
        <v>2730</v>
      </c>
      <c r="I208" s="32">
        <v>878</v>
      </c>
      <c r="J208" s="32" t="s">
        <v>962</v>
      </c>
      <c r="K208" s="32" t="s">
        <v>923</v>
      </c>
    </row>
    <row r="209" spans="1:11" ht="20.25">
      <c r="A209" s="29" t="s">
        <v>419</v>
      </c>
      <c r="B209" s="30" t="s">
        <v>414</v>
      </c>
      <c r="C209" s="31" t="s">
        <v>418</v>
      </c>
      <c r="D209" s="32">
        <v>323</v>
      </c>
      <c r="E209" s="32">
        <f>D209-F209</f>
        <v>323</v>
      </c>
      <c r="F209" s="32">
        <v>0</v>
      </c>
      <c r="G209" s="32">
        <v>0</v>
      </c>
      <c r="H209" s="32"/>
      <c r="I209" s="32">
        <f>D209</f>
        <v>323</v>
      </c>
      <c r="J209" s="32"/>
      <c r="K209" s="32"/>
    </row>
    <row r="210" spans="1:11" ht="20.25">
      <c r="A210" s="29" t="s">
        <v>421</v>
      </c>
      <c r="B210" s="30" t="s">
        <v>414</v>
      </c>
      <c r="C210" s="31" t="s">
        <v>420</v>
      </c>
      <c r="D210" s="32">
        <v>191</v>
      </c>
      <c r="E210" s="32">
        <f>D210-F210</f>
        <v>191</v>
      </c>
      <c r="F210" s="32">
        <v>0</v>
      </c>
      <c r="G210" s="32">
        <f>I210-D210</f>
        <v>0</v>
      </c>
      <c r="H210" s="32"/>
      <c r="I210" s="32">
        <f>D210</f>
        <v>191</v>
      </c>
      <c r="J210" s="32"/>
      <c r="K210" s="32"/>
    </row>
    <row r="211" spans="1:11" ht="20.25">
      <c r="A211" s="29" t="s">
        <v>423</v>
      </c>
      <c r="B211" s="30" t="s">
        <v>414</v>
      </c>
      <c r="C211" s="31" t="s">
        <v>422</v>
      </c>
      <c r="D211" s="32">
        <v>271</v>
      </c>
      <c r="E211" s="32">
        <f>D211-F211</f>
        <v>263</v>
      </c>
      <c r="F211" s="32">
        <v>8</v>
      </c>
      <c r="G211" s="32">
        <f>I211-D211</f>
        <v>0</v>
      </c>
      <c r="H211" s="32"/>
      <c r="I211" s="32">
        <f>D211</f>
        <v>271</v>
      </c>
      <c r="J211" s="32"/>
      <c r="K211" s="32"/>
    </row>
    <row r="212" spans="1:11" ht="20.25">
      <c r="A212" s="29" t="s">
        <v>425</v>
      </c>
      <c r="B212" s="30" t="s">
        <v>414</v>
      </c>
      <c r="C212" s="31" t="s">
        <v>424</v>
      </c>
      <c r="D212" s="32">
        <v>444</v>
      </c>
      <c r="E212" s="32">
        <f>D212-F212</f>
        <v>310</v>
      </c>
      <c r="F212" s="32">
        <v>134</v>
      </c>
      <c r="G212" s="32">
        <f>I212-D212</f>
        <v>0</v>
      </c>
      <c r="H212" s="32"/>
      <c r="I212" s="32">
        <f>D212</f>
        <v>444</v>
      </c>
      <c r="J212" s="32"/>
      <c r="K212" s="32"/>
    </row>
    <row r="213" spans="1:11" ht="20.25">
      <c r="A213" s="29" t="s">
        <v>426</v>
      </c>
      <c r="B213" s="30" t="s">
        <v>414</v>
      </c>
      <c r="C213" s="31" t="s">
        <v>130</v>
      </c>
      <c r="D213" s="32">
        <v>231</v>
      </c>
      <c r="E213" s="32">
        <f>D213-F213</f>
        <v>205</v>
      </c>
      <c r="F213" s="32">
        <v>26</v>
      </c>
      <c r="G213" s="32">
        <f>I213-D213</f>
        <v>0</v>
      </c>
      <c r="H213" s="32"/>
      <c r="I213" s="32">
        <f>D213</f>
        <v>231</v>
      </c>
      <c r="J213" s="32"/>
      <c r="K213" s="32"/>
    </row>
    <row r="214" spans="1:11" ht="20.25">
      <c r="A214" s="29" t="s">
        <v>428</v>
      </c>
      <c r="B214" s="30" t="s">
        <v>414</v>
      </c>
      <c r="C214" s="31" t="s">
        <v>427</v>
      </c>
      <c r="D214" s="32">
        <v>93</v>
      </c>
      <c r="E214" s="32">
        <v>70</v>
      </c>
      <c r="F214" s="32">
        <v>23</v>
      </c>
      <c r="G214" s="32">
        <v>10</v>
      </c>
      <c r="H214" s="32">
        <v>400</v>
      </c>
      <c r="I214" s="32">
        <v>103</v>
      </c>
      <c r="J214" s="32" t="s">
        <v>963</v>
      </c>
      <c r="K214" s="32" t="s">
        <v>923</v>
      </c>
    </row>
    <row r="215" spans="1:11" ht="20.25">
      <c r="A215" s="29" t="s">
        <v>429</v>
      </c>
      <c r="B215" s="30" t="s">
        <v>414</v>
      </c>
      <c r="C215" s="31" t="s">
        <v>31</v>
      </c>
      <c r="D215" s="32">
        <v>238</v>
      </c>
      <c r="E215" s="32">
        <f>D215-F215</f>
        <v>236</v>
      </c>
      <c r="F215" s="32">
        <v>2</v>
      </c>
      <c r="G215" s="32">
        <v>0</v>
      </c>
      <c r="H215" s="32"/>
      <c r="I215" s="32">
        <f>D215</f>
        <v>238</v>
      </c>
      <c r="J215" s="32"/>
      <c r="K215" s="32"/>
    </row>
    <row r="216" spans="1:11" ht="20.25">
      <c r="A216" s="29" t="s">
        <v>431</v>
      </c>
      <c r="B216" s="30" t="s">
        <v>414</v>
      </c>
      <c r="C216" s="31" t="s">
        <v>98</v>
      </c>
      <c r="D216" s="32">
        <v>80</v>
      </c>
      <c r="E216" s="32">
        <f>D216-F216</f>
        <v>40</v>
      </c>
      <c r="F216" s="32">
        <v>40</v>
      </c>
      <c r="G216" s="32">
        <v>0</v>
      </c>
      <c r="H216" s="32"/>
      <c r="I216" s="32">
        <f>D216</f>
        <v>80</v>
      </c>
      <c r="J216" s="32"/>
      <c r="K216" s="32"/>
    </row>
    <row r="217" spans="1:11" ht="20.25">
      <c r="A217" s="29" t="s">
        <v>433</v>
      </c>
      <c r="B217" s="30" t="s">
        <v>430</v>
      </c>
      <c r="C217" s="31" t="s">
        <v>964</v>
      </c>
      <c r="D217" s="32">
        <v>619</v>
      </c>
      <c r="E217" s="32">
        <v>602</v>
      </c>
      <c r="F217" s="32">
        <v>17</v>
      </c>
      <c r="G217" s="32">
        <v>93</v>
      </c>
      <c r="H217" s="32">
        <v>2265</v>
      </c>
      <c r="I217" s="32">
        <v>714</v>
      </c>
      <c r="J217" s="32" t="s">
        <v>965</v>
      </c>
      <c r="K217" s="32" t="s">
        <v>923</v>
      </c>
    </row>
    <row r="218" spans="1:11" ht="20.25">
      <c r="A218" s="29" t="s">
        <v>435</v>
      </c>
      <c r="B218" s="30" t="s">
        <v>430</v>
      </c>
      <c r="C218" s="31" t="s">
        <v>436</v>
      </c>
      <c r="D218" s="32">
        <v>228</v>
      </c>
      <c r="E218" s="32">
        <v>200</v>
      </c>
      <c r="F218" s="32">
        <v>28</v>
      </c>
      <c r="G218" s="32">
        <v>23</v>
      </c>
      <c r="H218" s="32">
        <v>1071</v>
      </c>
      <c r="I218" s="32">
        <v>310</v>
      </c>
      <c r="J218" s="32" t="s">
        <v>966</v>
      </c>
      <c r="K218" s="32" t="s">
        <v>923</v>
      </c>
    </row>
    <row r="219" spans="1:11" ht="20.25">
      <c r="A219" s="29" t="s">
        <v>437</v>
      </c>
      <c r="B219" s="30" t="s">
        <v>430</v>
      </c>
      <c r="C219" s="31" t="s">
        <v>207</v>
      </c>
      <c r="D219" s="32">
        <v>861</v>
      </c>
      <c r="E219" s="32">
        <f>D219-F219</f>
        <v>848</v>
      </c>
      <c r="F219" s="32">
        <v>13</v>
      </c>
      <c r="G219" s="32">
        <v>0</v>
      </c>
      <c r="H219" s="32"/>
      <c r="I219" s="32">
        <f>D219</f>
        <v>861</v>
      </c>
      <c r="J219" s="32"/>
      <c r="K219" s="32"/>
    </row>
    <row r="220" spans="1:11" ht="20.25">
      <c r="A220" s="29" t="s">
        <v>438</v>
      </c>
      <c r="B220" s="30" t="s">
        <v>430</v>
      </c>
      <c r="C220" s="31" t="s">
        <v>215</v>
      </c>
      <c r="D220" s="32">
        <v>803</v>
      </c>
      <c r="E220" s="32">
        <v>800</v>
      </c>
      <c r="F220" s="32">
        <v>3</v>
      </c>
      <c r="G220" s="32">
        <v>157</v>
      </c>
      <c r="H220" s="32">
        <v>3111</v>
      </c>
      <c r="I220" s="32">
        <v>960</v>
      </c>
      <c r="J220" s="32" t="s">
        <v>948</v>
      </c>
      <c r="K220" s="32" t="s">
        <v>923</v>
      </c>
    </row>
    <row r="221" spans="1:11" ht="20.25">
      <c r="A221" s="29" t="s">
        <v>439</v>
      </c>
      <c r="B221" s="30" t="s">
        <v>430</v>
      </c>
      <c r="C221" s="31" t="s">
        <v>442</v>
      </c>
      <c r="D221" s="32">
        <v>476</v>
      </c>
      <c r="E221" s="32">
        <v>451</v>
      </c>
      <c r="F221" s="32">
        <v>25</v>
      </c>
      <c r="G221" s="32">
        <v>25</v>
      </c>
      <c r="H221" s="32">
        <v>1746</v>
      </c>
      <c r="I221" s="32">
        <v>501</v>
      </c>
      <c r="J221" s="32" t="s">
        <v>967</v>
      </c>
      <c r="K221" s="32" t="s">
        <v>923</v>
      </c>
    </row>
    <row r="222" spans="1:11" ht="20.25">
      <c r="A222" s="29" t="s">
        <v>441</v>
      </c>
      <c r="B222" s="30" t="s">
        <v>430</v>
      </c>
      <c r="C222" s="31" t="s">
        <v>444</v>
      </c>
      <c r="D222" s="32">
        <v>463</v>
      </c>
      <c r="E222" s="32">
        <v>459</v>
      </c>
      <c r="F222" s="32">
        <v>4</v>
      </c>
      <c r="G222" s="32">
        <v>23</v>
      </c>
      <c r="H222" s="32">
        <v>1866</v>
      </c>
      <c r="I222" s="32">
        <v>486</v>
      </c>
      <c r="J222" s="32" t="s">
        <v>968</v>
      </c>
      <c r="K222" s="32" t="s">
        <v>923</v>
      </c>
    </row>
    <row r="223" spans="1:11" ht="20.25">
      <c r="A223" s="29" t="s">
        <v>443</v>
      </c>
      <c r="B223" s="30" t="s">
        <v>430</v>
      </c>
      <c r="C223" s="31" t="s">
        <v>467</v>
      </c>
      <c r="D223" s="32">
        <v>522</v>
      </c>
      <c r="E223" s="32">
        <v>392</v>
      </c>
      <c r="F223" s="32">
        <v>130</v>
      </c>
      <c r="G223" s="32">
        <v>138</v>
      </c>
      <c r="H223" s="32">
        <v>2520</v>
      </c>
      <c r="I223" s="32">
        <v>668</v>
      </c>
      <c r="J223" s="32"/>
      <c r="K223" s="32"/>
    </row>
    <row r="224" spans="1:11" ht="20.25">
      <c r="A224" s="29" t="s">
        <v>445</v>
      </c>
      <c r="B224" s="30" t="s">
        <v>430</v>
      </c>
      <c r="C224" s="31" t="s">
        <v>156</v>
      </c>
      <c r="D224" s="32">
        <v>85</v>
      </c>
      <c r="E224" s="32">
        <v>80</v>
      </c>
      <c r="F224" s="32">
        <v>5</v>
      </c>
      <c r="G224" s="32">
        <v>59</v>
      </c>
      <c r="H224" s="32">
        <v>450</v>
      </c>
      <c r="I224" s="32">
        <v>145</v>
      </c>
      <c r="J224" s="32" t="s">
        <v>969</v>
      </c>
      <c r="K224" s="32" t="s">
        <v>923</v>
      </c>
    </row>
    <row r="225" spans="1:11" ht="20.25">
      <c r="A225" s="29" t="s">
        <v>446</v>
      </c>
      <c r="B225" s="30" t="s">
        <v>430</v>
      </c>
      <c r="C225" s="31" t="s">
        <v>447</v>
      </c>
      <c r="D225" s="32">
        <v>495</v>
      </c>
      <c r="E225" s="32">
        <v>492</v>
      </c>
      <c r="F225" s="32">
        <v>3</v>
      </c>
      <c r="G225" s="32">
        <v>0</v>
      </c>
      <c r="H225" s="32">
        <v>1705</v>
      </c>
      <c r="I225" s="32">
        <v>495</v>
      </c>
      <c r="J225" s="32" t="s">
        <v>970</v>
      </c>
      <c r="K225" s="32" t="s">
        <v>923</v>
      </c>
    </row>
    <row r="226" spans="1:11" ht="20.25">
      <c r="A226" s="29" t="s">
        <v>448</v>
      </c>
      <c r="B226" s="30" t="s">
        <v>430</v>
      </c>
      <c r="C226" s="31" t="s">
        <v>449</v>
      </c>
      <c r="D226" s="32">
        <v>158</v>
      </c>
      <c r="E226" s="32">
        <v>150</v>
      </c>
      <c r="F226" s="32">
        <v>8</v>
      </c>
      <c r="G226" s="32">
        <v>57</v>
      </c>
      <c r="H226" s="32">
        <v>727</v>
      </c>
      <c r="I226" s="32">
        <v>216</v>
      </c>
      <c r="J226" s="32" t="s">
        <v>971</v>
      </c>
      <c r="K226" s="32" t="s">
        <v>923</v>
      </c>
    </row>
    <row r="227" spans="1:11" ht="20.25">
      <c r="A227" s="29" t="s">
        <v>450</v>
      </c>
      <c r="B227" s="30" t="s">
        <v>430</v>
      </c>
      <c r="C227" s="31" t="s">
        <v>168</v>
      </c>
      <c r="D227" s="32">
        <v>370</v>
      </c>
      <c r="E227" s="32">
        <v>368</v>
      </c>
      <c r="F227" s="32">
        <v>2</v>
      </c>
      <c r="G227" s="32">
        <v>28</v>
      </c>
      <c r="H227" s="32">
        <v>1320</v>
      </c>
      <c r="I227" s="32">
        <v>398</v>
      </c>
      <c r="J227" s="32" t="s">
        <v>972</v>
      </c>
      <c r="K227" s="32" t="s">
        <v>923</v>
      </c>
    </row>
    <row r="228" spans="1:11" ht="20.25">
      <c r="A228" s="29" t="s">
        <v>451</v>
      </c>
      <c r="B228" s="30" t="s">
        <v>430</v>
      </c>
      <c r="C228" s="31" t="s">
        <v>452</v>
      </c>
      <c r="D228" s="32">
        <v>384</v>
      </c>
      <c r="E228" s="32">
        <v>373</v>
      </c>
      <c r="F228" s="32">
        <v>11</v>
      </c>
      <c r="G228" s="32">
        <v>133</v>
      </c>
      <c r="H228" s="32">
        <v>1664</v>
      </c>
      <c r="I228" s="32">
        <v>517</v>
      </c>
      <c r="J228" s="32" t="s">
        <v>973</v>
      </c>
      <c r="K228" s="32" t="s">
        <v>923</v>
      </c>
    </row>
    <row r="229" spans="1:11" ht="20.25">
      <c r="A229" s="29" t="s">
        <v>453</v>
      </c>
      <c r="B229" s="30" t="s">
        <v>430</v>
      </c>
      <c r="C229" s="31" t="s">
        <v>454</v>
      </c>
      <c r="D229" s="32">
        <v>229</v>
      </c>
      <c r="E229" s="32">
        <v>229</v>
      </c>
      <c r="F229" s="32">
        <v>0</v>
      </c>
      <c r="G229" s="32">
        <v>0</v>
      </c>
      <c r="H229" s="32"/>
      <c r="I229" s="32">
        <f>D229</f>
        <v>229</v>
      </c>
      <c r="J229" s="32"/>
      <c r="K229" s="32"/>
    </row>
    <row r="230" spans="1:11" ht="20.25">
      <c r="A230" s="29" t="s">
        <v>456</v>
      </c>
      <c r="B230" s="30" t="s">
        <v>455</v>
      </c>
      <c r="C230" s="31" t="s">
        <v>457</v>
      </c>
      <c r="D230" s="32">
        <v>445</v>
      </c>
      <c r="E230" s="32">
        <v>437</v>
      </c>
      <c r="F230" s="32">
        <v>8</v>
      </c>
      <c r="G230" s="32">
        <v>17</v>
      </c>
      <c r="H230" s="32">
        <v>1863</v>
      </c>
      <c r="I230" s="32">
        <v>479</v>
      </c>
      <c r="J230" s="32"/>
      <c r="K230" s="32"/>
    </row>
    <row r="231" spans="1:11" ht="20.25">
      <c r="A231" s="29" t="s">
        <v>458</v>
      </c>
      <c r="B231" s="30" t="s">
        <v>455</v>
      </c>
      <c r="C231" s="31" t="s">
        <v>472</v>
      </c>
      <c r="D231" s="32">
        <v>165</v>
      </c>
      <c r="E231" s="32">
        <v>130</v>
      </c>
      <c r="F231" s="32">
        <v>35</v>
      </c>
      <c r="G231" s="32">
        <v>0</v>
      </c>
      <c r="H231" s="32">
        <v>484</v>
      </c>
      <c r="I231" s="32">
        <v>165</v>
      </c>
      <c r="J231" s="32"/>
      <c r="K231" s="32"/>
    </row>
    <row r="232" spans="1:11" ht="20.25">
      <c r="A232" s="29" t="s">
        <v>460</v>
      </c>
      <c r="B232" s="30" t="s">
        <v>455</v>
      </c>
      <c r="C232" s="31" t="s">
        <v>459</v>
      </c>
      <c r="D232" s="32">
        <v>123</v>
      </c>
      <c r="E232" s="32">
        <v>97</v>
      </c>
      <c r="F232" s="32">
        <v>26</v>
      </c>
      <c r="G232" s="32">
        <v>44</v>
      </c>
      <c r="H232" s="32">
        <v>551</v>
      </c>
      <c r="I232" s="32">
        <v>167</v>
      </c>
      <c r="J232" s="32"/>
      <c r="K232" s="32"/>
    </row>
    <row r="233" spans="1:11" ht="20.25">
      <c r="A233" s="29" t="s">
        <v>462</v>
      </c>
      <c r="B233" s="30" t="s">
        <v>455</v>
      </c>
      <c r="C233" s="31" t="s">
        <v>461</v>
      </c>
      <c r="D233" s="32">
        <v>228</v>
      </c>
      <c r="E233" s="32">
        <v>203</v>
      </c>
      <c r="F233" s="32">
        <v>25</v>
      </c>
      <c r="G233" s="32">
        <v>39</v>
      </c>
      <c r="H233" s="32">
        <v>908</v>
      </c>
      <c r="I233" s="32">
        <v>267</v>
      </c>
      <c r="J233" s="32"/>
      <c r="K233" s="32"/>
    </row>
    <row r="234" spans="1:11" ht="20.25">
      <c r="A234" s="29" t="s">
        <v>464</v>
      </c>
      <c r="B234" s="30" t="s">
        <v>455</v>
      </c>
      <c r="C234" s="31" t="s">
        <v>463</v>
      </c>
      <c r="D234" s="32">
        <v>446</v>
      </c>
      <c r="E234" s="32">
        <v>417</v>
      </c>
      <c r="F234" s="32">
        <v>29</v>
      </c>
      <c r="G234" s="32">
        <v>127</v>
      </c>
      <c r="H234" s="32">
        <v>1842</v>
      </c>
      <c r="I234" s="32">
        <v>573</v>
      </c>
      <c r="J234" s="32"/>
      <c r="K234" s="32"/>
    </row>
    <row r="235" spans="1:11" ht="20.25">
      <c r="A235" s="29" t="s">
        <v>466</v>
      </c>
      <c r="B235" s="30" t="s">
        <v>455</v>
      </c>
      <c r="C235" s="31" t="s">
        <v>465</v>
      </c>
      <c r="D235" s="32">
        <v>245</v>
      </c>
      <c r="E235" s="32">
        <v>199</v>
      </c>
      <c r="F235" s="32">
        <v>46</v>
      </c>
      <c r="G235" s="32">
        <v>18</v>
      </c>
      <c r="H235" s="32">
        <v>931</v>
      </c>
      <c r="I235" s="32">
        <v>263</v>
      </c>
      <c r="J235" s="32"/>
      <c r="K235" s="32"/>
    </row>
    <row r="236" spans="1:11" ht="20.25">
      <c r="A236" s="29" t="s">
        <v>468</v>
      </c>
      <c r="B236" s="30" t="s">
        <v>455</v>
      </c>
      <c r="C236" s="31" t="s">
        <v>469</v>
      </c>
      <c r="D236" s="32">
        <v>347</v>
      </c>
      <c r="E236" s="32">
        <v>293</v>
      </c>
      <c r="F236" s="32">
        <v>54</v>
      </c>
      <c r="G236" s="32">
        <v>32</v>
      </c>
      <c r="H236" s="32">
        <v>1331</v>
      </c>
      <c r="I236" s="32">
        <v>379</v>
      </c>
      <c r="J236" s="32"/>
      <c r="K236" s="32"/>
    </row>
    <row r="237" spans="1:11" ht="20.25">
      <c r="A237" s="29" t="s">
        <v>471</v>
      </c>
      <c r="B237" s="30" t="s">
        <v>470</v>
      </c>
      <c r="C237" s="31" t="s">
        <v>474</v>
      </c>
      <c r="D237" s="32">
        <v>243</v>
      </c>
      <c r="E237" s="32">
        <v>229</v>
      </c>
      <c r="F237" s="32">
        <v>14</v>
      </c>
      <c r="G237" s="32">
        <v>29</v>
      </c>
      <c r="H237" s="32">
        <v>911</v>
      </c>
      <c r="I237" s="32">
        <v>272</v>
      </c>
      <c r="J237" s="32" t="s">
        <v>974</v>
      </c>
      <c r="K237" s="32" t="s">
        <v>891</v>
      </c>
    </row>
    <row r="238" spans="1:11" ht="20.25">
      <c r="A238" s="29" t="s">
        <v>473</v>
      </c>
      <c r="B238" s="30" t="s">
        <v>470</v>
      </c>
      <c r="C238" s="31" t="s">
        <v>476</v>
      </c>
      <c r="D238" s="32">
        <v>162</v>
      </c>
      <c r="E238" s="32">
        <v>120</v>
      </c>
      <c r="F238" s="32">
        <v>42</v>
      </c>
      <c r="G238" s="32">
        <v>0</v>
      </c>
      <c r="H238" s="32">
        <v>0</v>
      </c>
      <c r="I238" s="32">
        <v>162</v>
      </c>
      <c r="J238" s="32"/>
      <c r="K238" s="32"/>
    </row>
    <row r="239" spans="1:11" ht="20.25">
      <c r="A239" s="29" t="s">
        <v>475</v>
      </c>
      <c r="B239" s="30" t="s">
        <v>470</v>
      </c>
      <c r="C239" s="31" t="s">
        <v>478</v>
      </c>
      <c r="D239" s="32">
        <v>132</v>
      </c>
      <c r="E239" s="32">
        <v>107</v>
      </c>
      <c r="F239" s="32">
        <v>25</v>
      </c>
      <c r="G239" s="32">
        <v>6</v>
      </c>
      <c r="H239" s="32">
        <v>463</v>
      </c>
      <c r="I239" s="32">
        <v>138</v>
      </c>
      <c r="J239" s="32"/>
      <c r="K239" s="32"/>
    </row>
    <row r="240" spans="1:11" ht="20.25">
      <c r="A240" s="29" t="s">
        <v>477</v>
      </c>
      <c r="B240" s="30" t="s">
        <v>470</v>
      </c>
      <c r="C240" s="31" t="s">
        <v>150</v>
      </c>
      <c r="D240" s="32">
        <v>224</v>
      </c>
      <c r="E240" s="32">
        <v>200</v>
      </c>
      <c r="F240" s="32">
        <v>24</v>
      </c>
      <c r="G240" s="32">
        <v>94</v>
      </c>
      <c r="H240" s="32">
        <v>1053</v>
      </c>
      <c r="I240" s="32">
        <v>318</v>
      </c>
      <c r="J240" s="32" t="s">
        <v>975</v>
      </c>
      <c r="K240" s="32" t="s">
        <v>891</v>
      </c>
    </row>
    <row r="241" spans="1:11" ht="20.25">
      <c r="A241" s="29" t="s">
        <v>479</v>
      </c>
      <c r="B241" s="30" t="s">
        <v>470</v>
      </c>
      <c r="C241" s="31" t="s">
        <v>481</v>
      </c>
      <c r="D241" s="32">
        <v>169</v>
      </c>
      <c r="E241" s="32">
        <v>125</v>
      </c>
      <c r="F241" s="32">
        <v>44</v>
      </c>
      <c r="G241" s="32">
        <v>0</v>
      </c>
      <c r="H241" s="32"/>
      <c r="I241" s="32">
        <v>169</v>
      </c>
      <c r="J241" s="32" t="s">
        <v>975</v>
      </c>
      <c r="K241" s="32"/>
    </row>
    <row r="242" spans="1:11" ht="20.25">
      <c r="A242" s="29" t="s">
        <v>480</v>
      </c>
      <c r="B242" s="30" t="s">
        <v>470</v>
      </c>
      <c r="C242" s="31" t="s">
        <v>158</v>
      </c>
      <c r="D242" s="32">
        <v>83</v>
      </c>
      <c r="E242" s="32">
        <v>67</v>
      </c>
      <c r="F242" s="32">
        <v>16</v>
      </c>
      <c r="G242" s="32">
        <v>62</v>
      </c>
      <c r="H242" s="32">
        <v>503</v>
      </c>
      <c r="I242" s="32">
        <v>145</v>
      </c>
      <c r="J242" s="32" t="s">
        <v>976</v>
      </c>
      <c r="K242" s="32" t="s">
        <v>891</v>
      </c>
    </row>
    <row r="243" spans="1:11" ht="20.25">
      <c r="A243" s="29" t="s">
        <v>482</v>
      </c>
      <c r="B243" s="30" t="s">
        <v>470</v>
      </c>
      <c r="C243" s="31" t="s">
        <v>510</v>
      </c>
      <c r="D243" s="32">
        <v>287</v>
      </c>
      <c r="E243" s="32">
        <v>258</v>
      </c>
      <c r="F243" s="32">
        <v>29</v>
      </c>
      <c r="G243" s="32">
        <v>17</v>
      </c>
      <c r="H243" s="32">
        <v>1094</v>
      </c>
      <c r="I243" s="32">
        <v>304</v>
      </c>
      <c r="J243" s="32" t="s">
        <v>977</v>
      </c>
      <c r="K243" s="32" t="s">
        <v>889</v>
      </c>
    </row>
    <row r="244" spans="1:11" ht="20.25">
      <c r="A244" s="29" t="s">
        <v>483</v>
      </c>
      <c r="B244" s="30" t="s">
        <v>470</v>
      </c>
      <c r="C244" s="31" t="s">
        <v>484</v>
      </c>
      <c r="D244" s="32">
        <v>207</v>
      </c>
      <c r="E244" s="32">
        <v>184</v>
      </c>
      <c r="F244" s="32">
        <v>23</v>
      </c>
      <c r="G244" s="32">
        <v>19</v>
      </c>
      <c r="H244" s="32">
        <v>767</v>
      </c>
      <c r="I244" s="32">
        <v>226</v>
      </c>
      <c r="J244" s="32" t="s">
        <v>976</v>
      </c>
      <c r="K244" s="32" t="s">
        <v>891</v>
      </c>
    </row>
    <row r="245" spans="1:11" ht="20.25">
      <c r="A245" s="29" t="s">
        <v>485</v>
      </c>
      <c r="B245" s="30" t="s">
        <v>470</v>
      </c>
      <c r="C245" s="31" t="s">
        <v>486</v>
      </c>
      <c r="D245" s="32">
        <v>98</v>
      </c>
      <c r="E245" s="32">
        <v>95</v>
      </c>
      <c r="F245" s="32">
        <v>3</v>
      </c>
      <c r="G245" s="32">
        <v>18</v>
      </c>
      <c r="H245" s="32">
        <v>383</v>
      </c>
      <c r="I245" s="32">
        <v>116</v>
      </c>
      <c r="J245" s="32" t="s">
        <v>978</v>
      </c>
      <c r="K245" s="32" t="s">
        <v>891</v>
      </c>
    </row>
    <row r="246" spans="1:11" ht="20.25">
      <c r="A246" s="29" t="s">
        <v>487</v>
      </c>
      <c r="B246" s="30" t="s">
        <v>470</v>
      </c>
      <c r="C246" s="31" t="s">
        <v>488</v>
      </c>
      <c r="D246" s="32">
        <v>80</v>
      </c>
      <c r="E246" s="32">
        <v>69</v>
      </c>
      <c r="F246" s="32">
        <v>11</v>
      </c>
      <c r="G246" s="32">
        <v>1</v>
      </c>
      <c r="H246" s="32">
        <v>266</v>
      </c>
      <c r="I246" s="32">
        <v>81</v>
      </c>
      <c r="J246" s="32" t="s">
        <v>979</v>
      </c>
      <c r="K246" s="32" t="s">
        <v>891</v>
      </c>
    </row>
    <row r="247" spans="1:11" ht="20.25">
      <c r="A247" s="29" t="s">
        <v>490</v>
      </c>
      <c r="B247" s="30" t="s">
        <v>489</v>
      </c>
      <c r="C247" s="31" t="s">
        <v>491</v>
      </c>
      <c r="D247" s="32">
        <v>246</v>
      </c>
      <c r="E247" s="32">
        <v>222</v>
      </c>
      <c r="F247" s="32">
        <f>59-35</f>
        <v>24</v>
      </c>
      <c r="G247" s="32">
        <v>45</v>
      </c>
      <c r="H247" s="32">
        <v>1025</v>
      </c>
      <c r="I247" s="32">
        <v>323</v>
      </c>
      <c r="J247" s="32" t="s">
        <v>980</v>
      </c>
      <c r="K247" s="32" t="s">
        <v>889</v>
      </c>
    </row>
    <row r="248" spans="1:11" ht="20.25">
      <c r="A248" s="29" t="s">
        <v>492</v>
      </c>
      <c r="B248" s="30" t="s">
        <v>489</v>
      </c>
      <c r="C248" s="31" t="s">
        <v>493</v>
      </c>
      <c r="D248" s="32">
        <v>81</v>
      </c>
      <c r="E248" s="32">
        <v>73</v>
      </c>
      <c r="F248" s="32">
        <v>8</v>
      </c>
      <c r="G248" s="32">
        <f>I248-D248</f>
        <v>6</v>
      </c>
      <c r="H248" s="32"/>
      <c r="I248" s="32">
        <v>87</v>
      </c>
      <c r="J248" s="32"/>
      <c r="K248" s="32"/>
    </row>
    <row r="249" spans="1:11" ht="20.25">
      <c r="A249" s="29" t="s">
        <v>494</v>
      </c>
      <c r="B249" s="30" t="s">
        <v>489</v>
      </c>
      <c r="C249" s="31" t="s">
        <v>495</v>
      </c>
      <c r="D249" s="32">
        <v>272</v>
      </c>
      <c r="E249" s="32">
        <v>258</v>
      </c>
      <c r="F249" s="32">
        <v>14</v>
      </c>
      <c r="G249" s="32">
        <v>0</v>
      </c>
      <c r="H249" s="32"/>
      <c r="I249" s="32">
        <v>272</v>
      </c>
      <c r="J249" s="32" t="s">
        <v>981</v>
      </c>
      <c r="K249" s="32" t="s">
        <v>889</v>
      </c>
    </row>
    <row r="250" spans="1:11" ht="20.25">
      <c r="A250" s="29" t="s">
        <v>496</v>
      </c>
      <c r="B250" s="30" t="s">
        <v>489</v>
      </c>
      <c r="C250" s="31" t="s">
        <v>416</v>
      </c>
      <c r="D250" s="32">
        <v>330</v>
      </c>
      <c r="E250" s="32">
        <f>330-27</f>
        <v>303</v>
      </c>
      <c r="F250" s="32">
        <v>27</v>
      </c>
      <c r="G250" s="32">
        <v>25</v>
      </c>
      <c r="H250" s="32">
        <v>1059</v>
      </c>
      <c r="I250" s="32">
        <v>355</v>
      </c>
      <c r="J250" s="32" t="s">
        <v>982</v>
      </c>
      <c r="K250" s="32" t="s">
        <v>983</v>
      </c>
    </row>
    <row r="251" spans="1:11" ht="20.25">
      <c r="A251" s="29" t="s">
        <v>497</v>
      </c>
      <c r="B251" s="30" t="s">
        <v>489</v>
      </c>
      <c r="C251" s="31" t="s">
        <v>498</v>
      </c>
      <c r="D251" s="32">
        <v>115</v>
      </c>
      <c r="E251" s="32">
        <v>89</v>
      </c>
      <c r="F251" s="32">
        <v>26</v>
      </c>
      <c r="G251" s="32">
        <v>10</v>
      </c>
      <c r="H251" s="32">
        <v>319</v>
      </c>
      <c r="I251" s="32">
        <v>125</v>
      </c>
      <c r="J251" s="32" t="s">
        <v>984</v>
      </c>
      <c r="K251" s="32" t="s">
        <v>889</v>
      </c>
    </row>
    <row r="252" spans="1:11" ht="20.25">
      <c r="A252" s="29" t="s">
        <v>499</v>
      </c>
      <c r="B252" s="30" t="s">
        <v>489</v>
      </c>
      <c r="C252" s="31" t="s">
        <v>272</v>
      </c>
      <c r="D252" s="32">
        <v>544</v>
      </c>
      <c r="E252" s="32">
        <v>494</v>
      </c>
      <c r="F252" s="33">
        <v>50</v>
      </c>
      <c r="G252" s="32">
        <v>25</v>
      </c>
      <c r="H252" s="32">
        <v>2133</v>
      </c>
      <c r="I252" s="32">
        <v>606</v>
      </c>
      <c r="J252" s="32" t="s">
        <v>985</v>
      </c>
      <c r="K252" s="32" t="s">
        <v>889</v>
      </c>
    </row>
    <row r="253" spans="1:11" ht="20.25">
      <c r="A253" s="29" t="s">
        <v>501</v>
      </c>
      <c r="B253" s="30" t="s">
        <v>489</v>
      </c>
      <c r="C253" s="31" t="s">
        <v>502</v>
      </c>
      <c r="D253" s="32">
        <v>233</v>
      </c>
      <c r="E253" s="32">
        <v>222</v>
      </c>
      <c r="F253" s="32">
        <v>11</v>
      </c>
      <c r="G253" s="32">
        <f>I253-D253</f>
        <v>0</v>
      </c>
      <c r="H253" s="32">
        <v>651</v>
      </c>
      <c r="I253" s="32">
        <v>233</v>
      </c>
      <c r="J253" s="32"/>
      <c r="K253" s="32"/>
    </row>
    <row r="254" spans="1:11" ht="20.25">
      <c r="A254" s="29" t="s">
        <v>503</v>
      </c>
      <c r="B254" s="30" t="s">
        <v>489</v>
      </c>
      <c r="C254" s="31" t="s">
        <v>504</v>
      </c>
      <c r="D254" s="32">
        <v>403</v>
      </c>
      <c r="E254" s="32">
        <v>367</v>
      </c>
      <c r="F254" s="32">
        <v>36</v>
      </c>
      <c r="G254" s="32">
        <v>11</v>
      </c>
      <c r="H254" s="32">
        <v>1410</v>
      </c>
      <c r="I254" s="32">
        <v>414</v>
      </c>
      <c r="J254" s="32" t="s">
        <v>986</v>
      </c>
      <c r="K254" s="32" t="s">
        <v>889</v>
      </c>
    </row>
    <row r="255" spans="1:11" ht="20.25">
      <c r="A255" s="29" t="s">
        <v>505</v>
      </c>
      <c r="B255" s="30" t="s">
        <v>489</v>
      </c>
      <c r="C255" s="31" t="s">
        <v>506</v>
      </c>
      <c r="D255" s="32">
        <v>217</v>
      </c>
      <c r="E255" s="32">
        <v>187</v>
      </c>
      <c r="F255" s="32">
        <v>30</v>
      </c>
      <c r="G255" s="32">
        <v>29</v>
      </c>
      <c r="H255" s="32">
        <v>817</v>
      </c>
      <c r="I255" s="32">
        <v>246</v>
      </c>
      <c r="J255" s="32" t="s">
        <v>987</v>
      </c>
      <c r="K255" s="32" t="s">
        <v>858</v>
      </c>
    </row>
    <row r="256" spans="1:11" ht="20.25">
      <c r="A256" s="29" t="s">
        <v>507</v>
      </c>
      <c r="B256" s="30" t="s">
        <v>489</v>
      </c>
      <c r="C256" s="31" t="s">
        <v>508</v>
      </c>
      <c r="D256" s="32">
        <v>128</v>
      </c>
      <c r="E256" s="32">
        <v>90</v>
      </c>
      <c r="F256" s="32">
        <v>38</v>
      </c>
      <c r="G256" s="32">
        <v>7</v>
      </c>
      <c r="H256" s="32">
        <v>580</v>
      </c>
      <c r="I256" s="32">
        <v>135</v>
      </c>
      <c r="J256" s="32" t="s">
        <v>988</v>
      </c>
      <c r="K256" s="32" t="s">
        <v>989</v>
      </c>
    </row>
    <row r="257" spans="1:11" ht="20.25">
      <c r="A257" s="29" t="s">
        <v>509</v>
      </c>
      <c r="B257" s="30" t="s">
        <v>489</v>
      </c>
      <c r="C257" s="31" t="s">
        <v>512</v>
      </c>
      <c r="D257" s="32">
        <v>154</v>
      </c>
      <c r="E257" s="32">
        <v>129</v>
      </c>
      <c r="F257" s="32">
        <v>25</v>
      </c>
      <c r="G257" s="32">
        <v>29</v>
      </c>
      <c r="H257" s="32">
        <v>580</v>
      </c>
      <c r="I257" s="32">
        <v>184</v>
      </c>
      <c r="J257" s="32" t="s">
        <v>990</v>
      </c>
      <c r="K257" s="32" t="s">
        <v>889</v>
      </c>
    </row>
    <row r="258" spans="1:11" ht="20.25">
      <c r="A258" s="29" t="s">
        <v>511</v>
      </c>
      <c r="B258" s="30" t="s">
        <v>489</v>
      </c>
      <c r="C258" s="31" t="s">
        <v>514</v>
      </c>
      <c r="D258" s="32">
        <v>111</v>
      </c>
      <c r="E258" s="32">
        <v>99</v>
      </c>
      <c r="F258" s="32">
        <v>12</v>
      </c>
      <c r="G258" s="32">
        <v>20</v>
      </c>
      <c r="H258" s="32">
        <v>451</v>
      </c>
      <c r="I258" s="32">
        <v>131</v>
      </c>
      <c r="J258" s="32" t="s">
        <v>991</v>
      </c>
      <c r="K258" s="32" t="s">
        <v>858</v>
      </c>
    </row>
    <row r="259" spans="1:11" ht="20.25">
      <c r="A259" s="29" t="s">
        <v>513</v>
      </c>
      <c r="B259" s="30" t="s">
        <v>489</v>
      </c>
      <c r="C259" s="31" t="s">
        <v>449</v>
      </c>
      <c r="D259" s="32">
        <v>75</v>
      </c>
      <c r="E259" s="32">
        <v>51</v>
      </c>
      <c r="F259" s="32">
        <v>24</v>
      </c>
      <c r="G259" s="32">
        <f>I259-D259</f>
        <v>6</v>
      </c>
      <c r="H259" s="32"/>
      <c r="I259" s="32">
        <v>81</v>
      </c>
      <c r="J259" s="32" t="s">
        <v>992</v>
      </c>
      <c r="K259" s="32"/>
    </row>
    <row r="260" spans="1:11" ht="20.25">
      <c r="A260" s="29" t="s">
        <v>515</v>
      </c>
      <c r="B260" s="30" t="s">
        <v>489</v>
      </c>
      <c r="C260" s="31" t="s">
        <v>608</v>
      </c>
      <c r="D260" s="32">
        <v>384</v>
      </c>
      <c r="E260" s="32">
        <v>364</v>
      </c>
      <c r="F260" s="32">
        <v>20</v>
      </c>
      <c r="G260" s="32">
        <f>I260-D260</f>
        <v>6</v>
      </c>
      <c r="H260" s="32"/>
      <c r="I260" s="32">
        <v>390</v>
      </c>
      <c r="J260" s="32"/>
      <c r="K260" s="32"/>
    </row>
    <row r="261" spans="1:11" ht="20.25">
      <c r="A261" s="29" t="s">
        <v>516</v>
      </c>
      <c r="B261" s="30" t="s">
        <v>489</v>
      </c>
      <c r="C261" s="31" t="s">
        <v>96</v>
      </c>
      <c r="D261" s="32">
        <v>115</v>
      </c>
      <c r="E261" s="32">
        <v>89</v>
      </c>
      <c r="F261" s="32">
        <v>26</v>
      </c>
      <c r="G261" s="32">
        <v>8</v>
      </c>
      <c r="H261" s="32">
        <v>339</v>
      </c>
      <c r="I261" s="32">
        <v>123</v>
      </c>
      <c r="J261" s="32" t="s">
        <v>993</v>
      </c>
      <c r="K261" s="32" t="s">
        <v>858</v>
      </c>
    </row>
    <row r="262" spans="1:11" ht="20.25">
      <c r="A262" s="29" t="s">
        <v>517</v>
      </c>
      <c r="B262" s="30" t="s">
        <v>489</v>
      </c>
      <c r="C262" s="31" t="s">
        <v>518</v>
      </c>
      <c r="D262" s="32">
        <v>96</v>
      </c>
      <c r="E262" s="32">
        <v>69</v>
      </c>
      <c r="F262" s="32">
        <v>27</v>
      </c>
      <c r="G262" s="32">
        <f>I262-D262</f>
        <v>6</v>
      </c>
      <c r="H262" s="32"/>
      <c r="I262" s="32">
        <v>102</v>
      </c>
      <c r="J262" s="32"/>
      <c r="K262" s="32" t="s">
        <v>989</v>
      </c>
    </row>
    <row r="263" spans="1:11" ht="20.25">
      <c r="A263" s="29" t="s">
        <v>520</v>
      </c>
      <c r="B263" s="30" t="s">
        <v>519</v>
      </c>
      <c r="C263" s="31" t="s">
        <v>521</v>
      </c>
      <c r="D263" s="32">
        <v>302</v>
      </c>
      <c r="E263" s="32">
        <v>274</v>
      </c>
      <c r="F263" s="32">
        <v>28</v>
      </c>
      <c r="G263" s="32">
        <v>51</v>
      </c>
      <c r="H263" s="32">
        <v>1095</v>
      </c>
      <c r="I263" s="32">
        <v>353</v>
      </c>
      <c r="J263" s="32" t="s">
        <v>994</v>
      </c>
      <c r="K263" s="32" t="s">
        <v>858</v>
      </c>
    </row>
    <row r="264" spans="1:11" ht="20.25">
      <c r="A264" s="29" t="s">
        <v>522</v>
      </c>
      <c r="B264" s="30" t="s">
        <v>519</v>
      </c>
      <c r="C264" s="31" t="s">
        <v>523</v>
      </c>
      <c r="D264" s="32">
        <v>167</v>
      </c>
      <c r="E264" s="32">
        <f>135+11</f>
        <v>146</v>
      </c>
      <c r="F264" s="32">
        <f>32-11</f>
        <v>21</v>
      </c>
      <c r="G264" s="32">
        <v>34</v>
      </c>
      <c r="H264" s="32">
        <v>612</v>
      </c>
      <c r="I264" s="32">
        <v>201</v>
      </c>
      <c r="J264" s="32" t="s">
        <v>995</v>
      </c>
      <c r="K264" s="32" t="s">
        <v>889</v>
      </c>
    </row>
    <row r="265" spans="1:11" ht="20.25">
      <c r="A265" s="29" t="s">
        <v>524</v>
      </c>
      <c r="B265" s="30" t="s">
        <v>519</v>
      </c>
      <c r="C265" s="31" t="s">
        <v>525</v>
      </c>
      <c r="D265" s="32">
        <v>113</v>
      </c>
      <c r="E265" s="32">
        <v>98</v>
      </c>
      <c r="F265" s="32">
        <f>15</f>
        <v>15</v>
      </c>
      <c r="G265" s="32">
        <v>25</v>
      </c>
      <c r="H265" s="32">
        <v>420</v>
      </c>
      <c r="I265" s="32">
        <v>138</v>
      </c>
      <c r="J265" s="32" t="s">
        <v>779</v>
      </c>
      <c r="K265" s="32" t="s">
        <v>889</v>
      </c>
    </row>
    <row r="266" spans="1:11" ht="20.25">
      <c r="A266" s="29" t="s">
        <v>526</v>
      </c>
      <c r="B266" s="30" t="s">
        <v>519</v>
      </c>
      <c r="C266" s="31" t="s">
        <v>527</v>
      </c>
      <c r="D266" s="32">
        <v>104</v>
      </c>
      <c r="E266" s="32">
        <v>100</v>
      </c>
      <c r="F266" s="32">
        <v>4</v>
      </c>
      <c r="G266" s="32">
        <v>16</v>
      </c>
      <c r="H266" s="32">
        <v>398</v>
      </c>
      <c r="I266" s="32">
        <v>120</v>
      </c>
      <c r="J266" s="32" t="s">
        <v>996</v>
      </c>
      <c r="K266" s="32" t="s">
        <v>858</v>
      </c>
    </row>
    <row r="267" spans="1:11" ht="20.25">
      <c r="A267" s="29" t="s">
        <v>528</v>
      </c>
      <c r="B267" s="30" t="s">
        <v>519</v>
      </c>
      <c r="C267" s="31" t="s">
        <v>529</v>
      </c>
      <c r="D267" s="32">
        <v>108</v>
      </c>
      <c r="E267" s="32">
        <v>98</v>
      </c>
      <c r="F267" s="32">
        <v>10</v>
      </c>
      <c r="G267" s="32">
        <v>27</v>
      </c>
      <c r="H267" s="32">
        <v>405</v>
      </c>
      <c r="I267" s="32">
        <v>135</v>
      </c>
      <c r="J267" s="32" t="s">
        <v>997</v>
      </c>
      <c r="K267" s="32" t="s">
        <v>858</v>
      </c>
    </row>
    <row r="268" spans="1:11" ht="20.25">
      <c r="A268" s="29" t="s">
        <v>530</v>
      </c>
      <c r="B268" s="30" t="s">
        <v>519</v>
      </c>
      <c r="C268" s="31" t="s">
        <v>531</v>
      </c>
      <c r="D268" s="32">
        <v>135</v>
      </c>
      <c r="E268" s="32">
        <v>122</v>
      </c>
      <c r="F268" s="33">
        <v>13</v>
      </c>
      <c r="G268" s="32">
        <v>15</v>
      </c>
      <c r="H268" s="32">
        <v>485</v>
      </c>
      <c r="I268" s="32">
        <v>150</v>
      </c>
      <c r="J268" s="32" t="s">
        <v>998</v>
      </c>
      <c r="K268" s="32" t="s">
        <v>889</v>
      </c>
    </row>
    <row r="269" spans="1:11" ht="20.25">
      <c r="A269" s="29" t="s">
        <v>532</v>
      </c>
      <c r="B269" s="30" t="s">
        <v>519</v>
      </c>
      <c r="C269" s="31" t="s">
        <v>265</v>
      </c>
      <c r="D269" s="32">
        <v>255</v>
      </c>
      <c r="E269" s="32">
        <v>237</v>
      </c>
      <c r="F269" s="32">
        <v>18</v>
      </c>
      <c r="G269" s="32">
        <v>31</v>
      </c>
      <c r="H269" s="32">
        <v>854</v>
      </c>
      <c r="I269" s="32">
        <v>288</v>
      </c>
      <c r="J269" s="32" t="s">
        <v>999</v>
      </c>
      <c r="K269" s="32" t="s">
        <v>858</v>
      </c>
    </row>
    <row r="270" spans="1:11" ht="20.25">
      <c r="A270" s="29" t="s">
        <v>533</v>
      </c>
      <c r="B270" s="30" t="s">
        <v>519</v>
      </c>
      <c r="C270" s="31" t="s">
        <v>75</v>
      </c>
      <c r="D270" s="32">
        <v>302</v>
      </c>
      <c r="E270" s="32">
        <v>267</v>
      </c>
      <c r="F270" s="32">
        <v>35</v>
      </c>
      <c r="G270" s="32">
        <v>64</v>
      </c>
      <c r="H270" s="32">
        <v>1137</v>
      </c>
      <c r="I270" s="32">
        <v>366</v>
      </c>
      <c r="J270" s="32" t="s">
        <v>1000</v>
      </c>
      <c r="K270" s="32" t="s">
        <v>858</v>
      </c>
    </row>
    <row r="271" spans="1:11" ht="20.25">
      <c r="A271" s="29" t="s">
        <v>534</v>
      </c>
      <c r="B271" s="30" t="s">
        <v>519</v>
      </c>
      <c r="C271" s="31" t="s">
        <v>535</v>
      </c>
      <c r="D271" s="32">
        <v>111</v>
      </c>
      <c r="E271" s="32">
        <v>111</v>
      </c>
      <c r="F271" s="32">
        <v>0</v>
      </c>
      <c r="G271" s="32">
        <v>0</v>
      </c>
      <c r="H271" s="32"/>
      <c r="I271" s="32">
        <f>D271</f>
        <v>111</v>
      </c>
      <c r="J271" s="32"/>
      <c r="K271" s="32"/>
    </row>
    <row r="272" spans="1:11" ht="20.25">
      <c r="A272" s="29" t="s">
        <v>536</v>
      </c>
      <c r="B272" s="30" t="s">
        <v>519</v>
      </c>
      <c r="C272" s="31" t="s">
        <v>502</v>
      </c>
      <c r="D272" s="32">
        <v>336</v>
      </c>
      <c r="E272" s="32">
        <v>319</v>
      </c>
      <c r="F272" s="32">
        <v>17</v>
      </c>
      <c r="G272" s="32">
        <v>74</v>
      </c>
      <c r="H272" s="32">
        <v>1485</v>
      </c>
      <c r="I272" s="32">
        <v>440</v>
      </c>
      <c r="J272" s="32" t="s">
        <v>1001</v>
      </c>
      <c r="K272" s="32" t="s">
        <v>858</v>
      </c>
    </row>
    <row r="273" spans="1:11" ht="20.25">
      <c r="A273" s="29" t="s">
        <v>537</v>
      </c>
      <c r="B273" s="30" t="s">
        <v>519</v>
      </c>
      <c r="C273" s="31" t="s">
        <v>538</v>
      </c>
      <c r="D273" s="32">
        <v>106</v>
      </c>
      <c r="E273" s="32">
        <v>99</v>
      </c>
      <c r="F273" s="32">
        <v>7</v>
      </c>
      <c r="G273" s="32">
        <v>9</v>
      </c>
      <c r="H273" s="32">
        <v>395</v>
      </c>
      <c r="I273" s="32">
        <v>125</v>
      </c>
      <c r="J273" s="32" t="s">
        <v>1002</v>
      </c>
      <c r="K273" s="32" t="s">
        <v>858</v>
      </c>
    </row>
    <row r="274" spans="1:11" ht="20.25">
      <c r="A274" s="29" t="s">
        <v>539</v>
      </c>
      <c r="B274" s="30" t="s">
        <v>519</v>
      </c>
      <c r="C274" s="31" t="s">
        <v>540</v>
      </c>
      <c r="D274" s="32">
        <v>92</v>
      </c>
      <c r="E274" s="32">
        <v>80</v>
      </c>
      <c r="F274" s="32">
        <v>12</v>
      </c>
      <c r="G274" s="32">
        <v>17</v>
      </c>
      <c r="H274" s="32">
        <v>351</v>
      </c>
      <c r="I274" s="32">
        <v>109</v>
      </c>
      <c r="J274" s="32" t="s">
        <v>1003</v>
      </c>
      <c r="K274" s="32" t="s">
        <v>858</v>
      </c>
    </row>
    <row r="275" spans="1:11" ht="20.25">
      <c r="A275" s="29" t="s">
        <v>541</v>
      </c>
      <c r="B275" s="30" t="s">
        <v>519</v>
      </c>
      <c r="C275" s="31" t="s">
        <v>542</v>
      </c>
      <c r="D275" s="32">
        <v>45</v>
      </c>
      <c r="E275" s="32">
        <v>45</v>
      </c>
      <c r="F275" s="32">
        <v>0</v>
      </c>
      <c r="G275" s="32">
        <v>0</v>
      </c>
      <c r="H275" s="32">
        <v>151</v>
      </c>
      <c r="I275" s="32">
        <v>42</v>
      </c>
      <c r="J275" s="32" t="s">
        <v>1004</v>
      </c>
      <c r="K275" s="32" t="s">
        <v>858</v>
      </c>
    </row>
    <row r="276" spans="1:11" ht="20.25">
      <c r="A276" s="29" t="s">
        <v>543</v>
      </c>
      <c r="B276" s="30" t="s">
        <v>519</v>
      </c>
      <c r="C276" s="31" t="s">
        <v>1005</v>
      </c>
      <c r="D276" s="32">
        <f>E276+F276</f>
        <v>332</v>
      </c>
      <c r="E276" s="32">
        <v>315</v>
      </c>
      <c r="F276" s="32">
        <v>17</v>
      </c>
      <c r="G276" s="32">
        <v>0</v>
      </c>
      <c r="H276" s="32"/>
      <c r="I276" s="32">
        <f>D276</f>
        <v>332</v>
      </c>
      <c r="J276" s="32"/>
      <c r="K276" s="32"/>
    </row>
    <row r="277" spans="1:11" ht="20.25">
      <c r="A277" s="29" t="s">
        <v>545</v>
      </c>
      <c r="B277" s="30" t="s">
        <v>519</v>
      </c>
      <c r="C277" s="31" t="s">
        <v>544</v>
      </c>
      <c r="D277" s="32">
        <v>78</v>
      </c>
      <c r="E277" s="32">
        <v>73</v>
      </c>
      <c r="F277" s="32">
        <v>5</v>
      </c>
      <c r="G277" s="32">
        <v>34</v>
      </c>
      <c r="H277" s="32">
        <v>320</v>
      </c>
      <c r="I277" s="32">
        <v>112</v>
      </c>
      <c r="J277" s="32" t="s">
        <v>1006</v>
      </c>
      <c r="K277" s="32" t="s">
        <v>858</v>
      </c>
    </row>
    <row r="278" spans="1:11" ht="20.25">
      <c r="A278" s="29" t="s">
        <v>547</v>
      </c>
      <c r="B278" s="30" t="s">
        <v>519</v>
      </c>
      <c r="C278" s="31" t="s">
        <v>90</v>
      </c>
      <c r="D278" s="32">
        <v>169</v>
      </c>
      <c r="E278" s="32">
        <v>154</v>
      </c>
      <c r="F278" s="32">
        <v>15</v>
      </c>
      <c r="G278" s="32">
        <v>35</v>
      </c>
      <c r="H278" s="32">
        <v>621</v>
      </c>
      <c r="I278" s="32">
        <v>204</v>
      </c>
      <c r="J278" s="32" t="s">
        <v>1007</v>
      </c>
      <c r="K278" s="32" t="s">
        <v>858</v>
      </c>
    </row>
    <row r="279" spans="1:11" ht="20.25">
      <c r="A279" s="29" t="s">
        <v>548</v>
      </c>
      <c r="B279" s="30" t="s">
        <v>519</v>
      </c>
      <c r="C279" s="31" t="s">
        <v>549</v>
      </c>
      <c r="D279" s="32">
        <v>96</v>
      </c>
      <c r="E279" s="32">
        <v>89</v>
      </c>
      <c r="F279" s="33">
        <v>7</v>
      </c>
      <c r="G279" s="32">
        <v>11</v>
      </c>
      <c r="H279" s="32">
        <v>372</v>
      </c>
      <c r="I279" s="32">
        <v>121</v>
      </c>
      <c r="J279" s="32" t="s">
        <v>1008</v>
      </c>
      <c r="K279" s="32" t="s">
        <v>889</v>
      </c>
    </row>
    <row r="280" spans="1:11" ht="20.25">
      <c r="A280" s="29" t="s">
        <v>550</v>
      </c>
      <c r="B280" s="30" t="s">
        <v>519</v>
      </c>
      <c r="C280" s="37" t="s">
        <v>551</v>
      </c>
      <c r="D280" s="32">
        <v>96</v>
      </c>
      <c r="E280" s="32">
        <v>86</v>
      </c>
      <c r="F280" s="32">
        <v>10</v>
      </c>
      <c r="G280" s="32">
        <v>20</v>
      </c>
      <c r="H280" s="32">
        <v>359</v>
      </c>
      <c r="I280" s="32">
        <v>116</v>
      </c>
      <c r="J280" s="32" t="s">
        <v>1009</v>
      </c>
      <c r="K280" s="32" t="s">
        <v>858</v>
      </c>
    </row>
    <row r="281" spans="1:11" ht="20.25">
      <c r="A281" s="29" t="s">
        <v>552</v>
      </c>
      <c r="B281" s="30" t="s">
        <v>519</v>
      </c>
      <c r="C281" s="31" t="s">
        <v>553</v>
      </c>
      <c r="D281" s="32">
        <v>129</v>
      </c>
      <c r="E281" s="32">
        <v>116</v>
      </c>
      <c r="F281" s="32">
        <v>13</v>
      </c>
      <c r="G281" s="32">
        <v>29</v>
      </c>
      <c r="H281" s="32">
        <v>531</v>
      </c>
      <c r="I281" s="32">
        <v>158</v>
      </c>
      <c r="J281" s="32" t="s">
        <v>1010</v>
      </c>
      <c r="K281" s="32" t="s">
        <v>889</v>
      </c>
    </row>
    <row r="282" spans="1:11" ht="20.25">
      <c r="A282" s="29" t="s">
        <v>554</v>
      </c>
      <c r="B282" s="30" t="s">
        <v>519</v>
      </c>
      <c r="C282" s="31" t="s">
        <v>555</v>
      </c>
      <c r="D282" s="32">
        <v>332</v>
      </c>
      <c r="E282" s="32">
        <f>D282-F282</f>
        <v>296</v>
      </c>
      <c r="F282" s="32">
        <v>36</v>
      </c>
      <c r="G282" s="32">
        <v>87</v>
      </c>
      <c r="H282" s="32">
        <v>1361</v>
      </c>
      <c r="I282" s="32">
        <v>419</v>
      </c>
      <c r="J282" s="32" t="s">
        <v>1011</v>
      </c>
      <c r="K282" s="32" t="s">
        <v>889</v>
      </c>
    </row>
    <row r="283" spans="1:11" ht="20.25">
      <c r="A283" s="29" t="s">
        <v>557</v>
      </c>
      <c r="B283" s="30" t="s">
        <v>556</v>
      </c>
      <c r="C283" s="31" t="s">
        <v>558</v>
      </c>
      <c r="D283" s="32">
        <v>291</v>
      </c>
      <c r="E283" s="32">
        <v>270</v>
      </c>
      <c r="F283" s="32">
        <v>21</v>
      </c>
      <c r="G283" s="32">
        <v>0</v>
      </c>
      <c r="H283" s="32">
        <v>968</v>
      </c>
      <c r="I283" s="32">
        <v>291</v>
      </c>
      <c r="J283" s="32" t="s">
        <v>1012</v>
      </c>
      <c r="K283" s="32" t="s">
        <v>770</v>
      </c>
    </row>
    <row r="284" spans="1:11" ht="20.25">
      <c r="A284" s="29" t="s">
        <v>559</v>
      </c>
      <c r="B284" s="30" t="s">
        <v>556</v>
      </c>
      <c r="C284" s="31" t="s">
        <v>560</v>
      </c>
      <c r="D284" s="32">
        <v>254</v>
      </c>
      <c r="E284" s="32">
        <v>217</v>
      </c>
      <c r="F284" s="32">
        <v>37</v>
      </c>
      <c r="G284" s="32">
        <v>0</v>
      </c>
      <c r="H284" s="32">
        <v>1125</v>
      </c>
      <c r="I284" s="32">
        <v>328</v>
      </c>
      <c r="J284" s="32" t="s">
        <v>1013</v>
      </c>
      <c r="K284" s="32" t="s">
        <v>782</v>
      </c>
    </row>
    <row r="285" spans="1:11" ht="20.25">
      <c r="A285" s="29" t="s">
        <v>561</v>
      </c>
      <c r="B285" s="30" t="s">
        <v>556</v>
      </c>
      <c r="C285" s="31" t="s">
        <v>562</v>
      </c>
      <c r="D285" s="32">
        <v>276</v>
      </c>
      <c r="E285" s="32">
        <v>268</v>
      </c>
      <c r="F285" s="32">
        <v>8</v>
      </c>
      <c r="G285" s="32">
        <f>I285-D285</f>
        <v>37</v>
      </c>
      <c r="H285" s="32">
        <v>1048</v>
      </c>
      <c r="I285" s="32">
        <v>313</v>
      </c>
      <c r="J285" s="32" t="s">
        <v>1014</v>
      </c>
      <c r="K285" s="32" t="s">
        <v>782</v>
      </c>
    </row>
    <row r="286" spans="1:11" ht="20.25">
      <c r="A286" s="29" t="s">
        <v>563</v>
      </c>
      <c r="B286" s="30" t="s">
        <v>556</v>
      </c>
      <c r="C286" s="31" t="s">
        <v>564</v>
      </c>
      <c r="D286" s="32">
        <v>82</v>
      </c>
      <c r="E286" s="32">
        <v>75</v>
      </c>
      <c r="F286" s="32">
        <v>7</v>
      </c>
      <c r="G286" s="32">
        <f>I286-D286</f>
        <v>3</v>
      </c>
      <c r="H286" s="32">
        <v>256</v>
      </c>
      <c r="I286" s="32">
        <v>85</v>
      </c>
      <c r="J286" s="32" t="s">
        <v>1015</v>
      </c>
      <c r="K286" s="32" t="s">
        <v>773</v>
      </c>
    </row>
    <row r="287" spans="1:11" ht="20.25">
      <c r="A287" s="29" t="s">
        <v>565</v>
      </c>
      <c r="B287" s="30" t="s">
        <v>556</v>
      </c>
      <c r="C287" s="31" t="s">
        <v>1016</v>
      </c>
      <c r="D287" s="32">
        <v>186</v>
      </c>
      <c r="E287" s="32">
        <v>170</v>
      </c>
      <c r="F287" s="32">
        <v>16</v>
      </c>
      <c r="G287" s="32">
        <v>0</v>
      </c>
      <c r="H287" s="32">
        <v>605</v>
      </c>
      <c r="I287" s="32">
        <v>186</v>
      </c>
      <c r="J287" s="32" t="s">
        <v>1017</v>
      </c>
      <c r="K287" s="32" t="s">
        <v>782</v>
      </c>
    </row>
    <row r="288" spans="1:11" ht="20.25">
      <c r="A288" s="29" t="s">
        <v>567</v>
      </c>
      <c r="B288" s="30" t="s">
        <v>556</v>
      </c>
      <c r="C288" s="31" t="s">
        <v>568</v>
      </c>
      <c r="D288" s="32">
        <v>156</v>
      </c>
      <c r="E288" s="32">
        <v>152</v>
      </c>
      <c r="F288" s="32">
        <v>4</v>
      </c>
      <c r="G288" s="32">
        <f>I288-D288</f>
        <v>18</v>
      </c>
      <c r="H288" s="32">
        <v>606</v>
      </c>
      <c r="I288" s="32">
        <v>174</v>
      </c>
      <c r="J288" s="32" t="s">
        <v>1018</v>
      </c>
      <c r="K288" s="32" t="s">
        <v>782</v>
      </c>
    </row>
    <row r="289" spans="1:11" ht="20.25">
      <c r="A289" s="29" t="s">
        <v>569</v>
      </c>
      <c r="B289" s="30" t="s">
        <v>556</v>
      </c>
      <c r="C289" s="31" t="s">
        <v>570</v>
      </c>
      <c r="D289" s="32">
        <v>233</v>
      </c>
      <c r="E289" s="32">
        <v>223</v>
      </c>
      <c r="F289" s="32">
        <v>10</v>
      </c>
      <c r="G289" s="32">
        <v>29</v>
      </c>
      <c r="H289" s="32">
        <v>932</v>
      </c>
      <c r="I289" s="32">
        <v>263</v>
      </c>
      <c r="J289" s="32"/>
      <c r="K289" s="32"/>
    </row>
    <row r="290" spans="1:11" ht="20.25">
      <c r="A290" s="29" t="s">
        <v>571</v>
      </c>
      <c r="B290" s="30" t="s">
        <v>556</v>
      </c>
      <c r="C290" s="31" t="s">
        <v>510</v>
      </c>
      <c r="D290" s="32">
        <v>230</v>
      </c>
      <c r="E290" s="32">
        <v>224</v>
      </c>
      <c r="F290" s="32">
        <v>6</v>
      </c>
      <c r="G290" s="32">
        <v>0</v>
      </c>
      <c r="H290" s="32">
        <v>720</v>
      </c>
      <c r="I290" s="32">
        <v>230</v>
      </c>
      <c r="J290" s="32" t="s">
        <v>1019</v>
      </c>
      <c r="K290" s="32" t="s">
        <v>770</v>
      </c>
    </row>
    <row r="291" spans="1:11" ht="20.25">
      <c r="A291" s="29" t="s">
        <v>572</v>
      </c>
      <c r="B291" s="30" t="s">
        <v>556</v>
      </c>
      <c r="C291" s="31" t="s">
        <v>573</v>
      </c>
      <c r="D291" s="32">
        <v>157</v>
      </c>
      <c r="E291" s="32">
        <v>148</v>
      </c>
      <c r="F291" s="32">
        <v>9</v>
      </c>
      <c r="G291" s="32">
        <v>0</v>
      </c>
      <c r="H291" s="32">
        <v>452</v>
      </c>
      <c r="I291" s="32">
        <v>157</v>
      </c>
      <c r="J291" s="32" t="s">
        <v>1020</v>
      </c>
      <c r="K291" s="32" t="s">
        <v>782</v>
      </c>
    </row>
    <row r="292" spans="1:11" ht="20.25">
      <c r="A292" s="29" t="s">
        <v>574</v>
      </c>
      <c r="B292" s="30" t="s">
        <v>556</v>
      </c>
      <c r="C292" s="31" t="s">
        <v>575</v>
      </c>
      <c r="D292" s="32">
        <v>182</v>
      </c>
      <c r="E292" s="32">
        <v>164</v>
      </c>
      <c r="F292" s="32">
        <v>18</v>
      </c>
      <c r="G292" s="32">
        <v>0</v>
      </c>
      <c r="H292" s="32">
        <v>525</v>
      </c>
      <c r="I292" s="32">
        <v>182</v>
      </c>
      <c r="J292" s="32" t="s">
        <v>1021</v>
      </c>
      <c r="K292" s="32" t="s">
        <v>770</v>
      </c>
    </row>
    <row r="293" spans="1:11" ht="20.25">
      <c r="A293" s="29" t="s">
        <v>576</v>
      </c>
      <c r="B293" s="30" t="s">
        <v>556</v>
      </c>
      <c r="C293" s="31" t="s">
        <v>577</v>
      </c>
      <c r="D293" s="32">
        <v>364</v>
      </c>
      <c r="E293" s="32">
        <v>343</v>
      </c>
      <c r="F293" s="32">
        <v>21</v>
      </c>
      <c r="G293" s="32">
        <v>0</v>
      </c>
      <c r="H293" s="32">
        <v>1500</v>
      </c>
      <c r="I293" s="32">
        <v>364</v>
      </c>
      <c r="J293" s="32" t="s">
        <v>1022</v>
      </c>
      <c r="K293" s="32" t="s">
        <v>770</v>
      </c>
    </row>
    <row r="294" spans="1:11" ht="20.25">
      <c r="A294" s="29" t="s">
        <v>578</v>
      </c>
      <c r="B294" s="30" t="s">
        <v>556</v>
      </c>
      <c r="C294" s="31" t="s">
        <v>579</v>
      </c>
      <c r="D294" s="32">
        <v>76</v>
      </c>
      <c r="E294" s="32">
        <v>69</v>
      </c>
      <c r="F294" s="32">
        <v>7</v>
      </c>
      <c r="G294" s="32">
        <f>I294-D294</f>
        <v>9</v>
      </c>
      <c r="H294" s="32">
        <v>245</v>
      </c>
      <c r="I294" s="32">
        <v>85</v>
      </c>
      <c r="J294" s="32" t="s">
        <v>1023</v>
      </c>
      <c r="K294" s="32" t="s">
        <v>773</v>
      </c>
    </row>
    <row r="295" spans="1:11" ht="20.25">
      <c r="A295" s="29" t="s">
        <v>580</v>
      </c>
      <c r="B295" s="30" t="s">
        <v>556</v>
      </c>
      <c r="C295" s="31" t="s">
        <v>581</v>
      </c>
      <c r="D295" s="32">
        <v>183</v>
      </c>
      <c r="E295" s="32">
        <v>175</v>
      </c>
      <c r="F295" s="32">
        <v>8</v>
      </c>
      <c r="G295" s="32">
        <f>I295-D295</f>
        <v>28</v>
      </c>
      <c r="H295" s="32">
        <v>682</v>
      </c>
      <c r="I295" s="32">
        <v>211</v>
      </c>
      <c r="J295" s="32" t="s">
        <v>1024</v>
      </c>
      <c r="K295" s="32" t="s">
        <v>782</v>
      </c>
    </row>
    <row r="296" spans="1:11" ht="20.25">
      <c r="A296" s="29" t="s">
        <v>582</v>
      </c>
      <c r="B296" s="30" t="s">
        <v>556</v>
      </c>
      <c r="C296" s="31" t="s">
        <v>583</v>
      </c>
      <c r="D296" s="32">
        <v>85</v>
      </c>
      <c r="E296" s="32">
        <v>69</v>
      </c>
      <c r="F296" s="32">
        <v>16</v>
      </c>
      <c r="G296" s="32">
        <v>0</v>
      </c>
      <c r="H296" s="32">
        <v>980</v>
      </c>
      <c r="I296" s="32">
        <v>105</v>
      </c>
      <c r="J296" s="32" t="s">
        <v>1025</v>
      </c>
      <c r="K296" s="32" t="s">
        <v>782</v>
      </c>
    </row>
    <row r="297" spans="1:11" ht="20.25">
      <c r="A297" s="29" t="s">
        <v>584</v>
      </c>
      <c r="B297" s="30" t="s">
        <v>556</v>
      </c>
      <c r="C297" s="31" t="s">
        <v>585</v>
      </c>
      <c r="D297" s="32">
        <v>84</v>
      </c>
      <c r="E297" s="32">
        <v>74</v>
      </c>
      <c r="F297" s="32">
        <v>10</v>
      </c>
      <c r="G297" s="32">
        <v>0</v>
      </c>
      <c r="H297" s="32">
        <v>420</v>
      </c>
      <c r="I297" s="32">
        <v>84</v>
      </c>
      <c r="J297" s="32" t="s">
        <v>1026</v>
      </c>
      <c r="K297" s="32" t="s">
        <v>770</v>
      </c>
    </row>
    <row r="298" spans="1:11" ht="20.25">
      <c r="A298" s="29" t="s">
        <v>586</v>
      </c>
      <c r="B298" s="30" t="s">
        <v>556</v>
      </c>
      <c r="C298" s="31" t="s">
        <v>587</v>
      </c>
      <c r="D298" s="32">
        <v>143</v>
      </c>
      <c r="E298" s="32">
        <v>101</v>
      </c>
      <c r="F298" s="32">
        <v>42</v>
      </c>
      <c r="G298" s="32">
        <f>I298-D298</f>
        <v>14</v>
      </c>
      <c r="H298" s="32">
        <v>457</v>
      </c>
      <c r="I298" s="32">
        <v>157</v>
      </c>
      <c r="J298" s="32" t="s">
        <v>1027</v>
      </c>
      <c r="K298" s="32" t="s">
        <v>782</v>
      </c>
    </row>
    <row r="299" spans="1:11" ht="20.25">
      <c r="A299" s="29" t="s">
        <v>588</v>
      </c>
      <c r="B299" s="30" t="s">
        <v>556</v>
      </c>
      <c r="C299" s="31" t="s">
        <v>589</v>
      </c>
      <c r="D299" s="32">
        <v>87</v>
      </c>
      <c r="E299" s="32">
        <v>54</v>
      </c>
      <c r="F299" s="32">
        <v>33</v>
      </c>
      <c r="G299" s="32">
        <f>I299-D299</f>
        <v>22</v>
      </c>
      <c r="H299" s="32">
        <v>336</v>
      </c>
      <c r="I299" s="32">
        <v>109</v>
      </c>
      <c r="J299" s="32" t="s">
        <v>1028</v>
      </c>
      <c r="K299" s="32" t="s">
        <v>782</v>
      </c>
    </row>
    <row r="300" spans="1:11" ht="20.25">
      <c r="A300" s="29" t="s">
        <v>590</v>
      </c>
      <c r="B300" s="30" t="s">
        <v>556</v>
      </c>
      <c r="C300" s="31" t="s">
        <v>591</v>
      </c>
      <c r="D300" s="32">
        <v>74</v>
      </c>
      <c r="E300" s="32">
        <v>55</v>
      </c>
      <c r="F300" s="32">
        <v>19</v>
      </c>
      <c r="G300" s="32">
        <v>0</v>
      </c>
      <c r="H300" s="32">
        <v>215</v>
      </c>
      <c r="I300" s="32">
        <v>74</v>
      </c>
      <c r="J300" s="32" t="s">
        <v>1029</v>
      </c>
      <c r="K300" s="32" t="s">
        <v>782</v>
      </c>
    </row>
    <row r="301" spans="1:11" ht="20.25">
      <c r="A301" s="29" t="s">
        <v>592</v>
      </c>
      <c r="B301" s="30" t="s">
        <v>556</v>
      </c>
      <c r="C301" s="31" t="s">
        <v>593</v>
      </c>
      <c r="D301" s="32">
        <v>372</v>
      </c>
      <c r="E301" s="32">
        <v>356</v>
      </c>
      <c r="F301" s="32">
        <v>16</v>
      </c>
      <c r="G301" s="32">
        <v>0</v>
      </c>
      <c r="H301" s="32">
        <v>1214</v>
      </c>
      <c r="I301" s="32">
        <v>372</v>
      </c>
      <c r="J301" s="32" t="s">
        <v>1028</v>
      </c>
      <c r="K301" s="32" t="s">
        <v>770</v>
      </c>
    </row>
    <row r="302" spans="1:11" ht="20.25">
      <c r="A302" s="29" t="s">
        <v>594</v>
      </c>
      <c r="B302" s="30" t="s">
        <v>556</v>
      </c>
      <c r="C302" s="31" t="s">
        <v>133</v>
      </c>
      <c r="D302" s="32">
        <v>228</v>
      </c>
      <c r="E302" s="32">
        <v>210</v>
      </c>
      <c r="F302" s="32">
        <v>18</v>
      </c>
      <c r="G302" s="32">
        <f>I302-D302</f>
        <v>7</v>
      </c>
      <c r="H302" s="32">
        <v>790</v>
      </c>
      <c r="I302" s="32">
        <v>235</v>
      </c>
      <c r="J302" s="32" t="s">
        <v>1030</v>
      </c>
      <c r="K302" s="32" t="s">
        <v>773</v>
      </c>
    </row>
    <row r="303" spans="1:11" ht="20.25">
      <c r="A303" s="29" t="s">
        <v>596</v>
      </c>
      <c r="B303" s="30" t="s">
        <v>595</v>
      </c>
      <c r="C303" s="31" t="s">
        <v>597</v>
      </c>
      <c r="D303" s="32">
        <v>220</v>
      </c>
      <c r="E303" s="32">
        <v>198</v>
      </c>
      <c r="F303" s="32">
        <v>22</v>
      </c>
      <c r="G303" s="32">
        <v>33</v>
      </c>
      <c r="H303" s="32">
        <v>926</v>
      </c>
      <c r="I303" s="32">
        <v>253</v>
      </c>
      <c r="J303" s="32" t="s">
        <v>1031</v>
      </c>
      <c r="K303" s="32"/>
    </row>
    <row r="304" spans="1:11" ht="20.25">
      <c r="A304" s="29" t="s">
        <v>598</v>
      </c>
      <c r="B304" s="30" t="s">
        <v>595</v>
      </c>
      <c r="C304" s="31" t="s">
        <v>599</v>
      </c>
      <c r="D304" s="32">
        <f>E304+F304</f>
        <v>201</v>
      </c>
      <c r="E304" s="32">
        <v>175</v>
      </c>
      <c r="F304" s="32">
        <v>26</v>
      </c>
      <c r="G304" s="32">
        <f>I304-D304</f>
        <v>8</v>
      </c>
      <c r="H304" s="32"/>
      <c r="I304" s="32">
        <v>209</v>
      </c>
      <c r="J304" s="32" t="s">
        <v>1032</v>
      </c>
      <c r="K304" s="32"/>
    </row>
    <row r="305" spans="1:11" ht="20.25">
      <c r="A305" s="29" t="s">
        <v>600</v>
      </c>
      <c r="B305" s="30" t="s">
        <v>595</v>
      </c>
      <c r="C305" s="31" t="s">
        <v>601</v>
      </c>
      <c r="D305" s="32">
        <v>169</v>
      </c>
      <c r="E305" s="32">
        <v>132</v>
      </c>
      <c r="F305" s="32">
        <v>37</v>
      </c>
      <c r="G305" s="32">
        <v>0</v>
      </c>
      <c r="H305" s="32">
        <v>556</v>
      </c>
      <c r="I305" s="32">
        <v>169</v>
      </c>
      <c r="J305" s="32" t="s">
        <v>1033</v>
      </c>
      <c r="K305" s="32"/>
    </row>
    <row r="306" spans="1:11" ht="20.25">
      <c r="A306" s="29" t="s">
        <v>602</v>
      </c>
      <c r="B306" s="30" t="s">
        <v>595</v>
      </c>
      <c r="C306" s="31" t="s">
        <v>603</v>
      </c>
      <c r="D306" s="32">
        <v>80</v>
      </c>
      <c r="E306" s="32">
        <v>60</v>
      </c>
      <c r="F306" s="32">
        <v>20</v>
      </c>
      <c r="G306" s="32">
        <f>I306-D306</f>
        <v>22</v>
      </c>
      <c r="H306" s="32">
        <v>345</v>
      </c>
      <c r="I306" s="32">
        <v>102</v>
      </c>
      <c r="J306" s="32" t="s">
        <v>1034</v>
      </c>
      <c r="K306" s="32"/>
    </row>
    <row r="307" spans="1:11" ht="20.25">
      <c r="A307" s="29" t="s">
        <v>604</v>
      </c>
      <c r="B307" s="30" t="s">
        <v>595</v>
      </c>
      <c r="C307" s="31" t="s">
        <v>366</v>
      </c>
      <c r="D307" s="32">
        <v>296</v>
      </c>
      <c r="E307" s="32">
        <v>259</v>
      </c>
      <c r="F307" s="32">
        <v>37</v>
      </c>
      <c r="G307" s="32">
        <v>63</v>
      </c>
      <c r="H307" s="32">
        <v>1267</v>
      </c>
      <c r="I307" s="32">
        <v>367</v>
      </c>
      <c r="J307" s="32" t="s">
        <v>1035</v>
      </c>
      <c r="K307" s="32"/>
    </row>
    <row r="308" spans="1:11" ht="20.25">
      <c r="A308" s="29" t="s">
        <v>605</v>
      </c>
      <c r="B308" s="30" t="s">
        <v>595</v>
      </c>
      <c r="C308" s="31" t="s">
        <v>323</v>
      </c>
      <c r="D308" s="32">
        <v>102</v>
      </c>
      <c r="E308" s="32">
        <v>91</v>
      </c>
      <c r="F308" s="32">
        <v>11</v>
      </c>
      <c r="G308" s="32">
        <f>I308-D308</f>
        <v>6</v>
      </c>
      <c r="H308" s="32"/>
      <c r="I308" s="32">
        <v>108</v>
      </c>
      <c r="J308" s="32"/>
      <c r="K308" s="32"/>
    </row>
    <row r="309" spans="1:11" ht="20.25">
      <c r="A309" s="29" t="s">
        <v>606</v>
      </c>
      <c r="B309" s="30" t="s">
        <v>595</v>
      </c>
      <c r="C309" s="35" t="s">
        <v>484</v>
      </c>
      <c r="D309" s="32">
        <v>124</v>
      </c>
      <c r="E309" s="32">
        <v>116</v>
      </c>
      <c r="F309" s="32">
        <v>8</v>
      </c>
      <c r="G309" s="32">
        <v>19</v>
      </c>
      <c r="H309" s="32">
        <v>519</v>
      </c>
      <c r="I309" s="32">
        <v>156</v>
      </c>
      <c r="J309" s="32" t="s">
        <v>1036</v>
      </c>
      <c r="K309" s="32"/>
    </row>
    <row r="310" spans="1:11" ht="20.25">
      <c r="A310" s="29" t="s">
        <v>607</v>
      </c>
      <c r="B310" s="30" t="s">
        <v>595</v>
      </c>
      <c r="C310" s="35" t="s">
        <v>469</v>
      </c>
      <c r="D310" s="32">
        <v>131</v>
      </c>
      <c r="E310" s="32">
        <v>118</v>
      </c>
      <c r="F310" s="32">
        <v>13</v>
      </c>
      <c r="G310" s="32">
        <v>5</v>
      </c>
      <c r="H310" s="32"/>
      <c r="I310" s="32">
        <v>184</v>
      </c>
      <c r="J310" s="32" t="s">
        <v>1037</v>
      </c>
      <c r="K310" s="32"/>
    </row>
    <row r="311" spans="1:11" ht="20.25">
      <c r="A311" s="29" t="s">
        <v>609</v>
      </c>
      <c r="B311" s="30" t="s">
        <v>595</v>
      </c>
      <c r="C311" s="35" t="s">
        <v>555</v>
      </c>
      <c r="D311" s="32">
        <v>96</v>
      </c>
      <c r="E311" s="32">
        <v>78</v>
      </c>
      <c r="F311" s="32">
        <v>18</v>
      </c>
      <c r="G311" s="32">
        <v>40</v>
      </c>
      <c r="H311" s="32">
        <v>450</v>
      </c>
      <c r="I311" s="32">
        <v>137</v>
      </c>
      <c r="J311" s="32" t="s">
        <v>1038</v>
      </c>
      <c r="K311" s="32"/>
    </row>
    <row r="312" spans="1:11" ht="20.25">
      <c r="A312" s="29" t="s">
        <v>610</v>
      </c>
      <c r="B312" s="30" t="s">
        <v>595</v>
      </c>
      <c r="C312" s="31" t="s">
        <v>612</v>
      </c>
      <c r="D312" s="32">
        <v>205</v>
      </c>
      <c r="E312" s="32">
        <v>191</v>
      </c>
      <c r="F312" s="32">
        <v>14</v>
      </c>
      <c r="G312" s="32">
        <v>22</v>
      </c>
      <c r="H312" s="32">
        <v>738</v>
      </c>
      <c r="I312" s="32">
        <v>227</v>
      </c>
      <c r="J312" s="32" t="s">
        <v>1039</v>
      </c>
      <c r="K312" s="32"/>
    </row>
    <row r="313" spans="1:11" ht="20.25">
      <c r="A313" s="29" t="s">
        <v>611</v>
      </c>
      <c r="B313" s="30" t="s">
        <v>613</v>
      </c>
      <c r="C313" s="31" t="s">
        <v>615</v>
      </c>
      <c r="D313" s="32">
        <v>442</v>
      </c>
      <c r="E313" s="32">
        <v>434</v>
      </c>
      <c r="F313" s="32">
        <v>8</v>
      </c>
      <c r="G313" s="32">
        <v>68</v>
      </c>
      <c r="H313" s="32">
        <v>1770</v>
      </c>
      <c r="I313" s="32">
        <v>510</v>
      </c>
      <c r="J313" s="32" t="s">
        <v>1040</v>
      </c>
      <c r="K313" s="32" t="s">
        <v>910</v>
      </c>
    </row>
    <row r="314" spans="1:11" ht="20.25">
      <c r="A314" s="29" t="s">
        <v>614</v>
      </c>
      <c r="B314" s="30" t="s">
        <v>613</v>
      </c>
      <c r="C314" s="31" t="s">
        <v>617</v>
      </c>
      <c r="D314" s="32">
        <v>265</v>
      </c>
      <c r="E314" s="32">
        <v>245</v>
      </c>
      <c r="F314" s="32">
        <v>20</v>
      </c>
      <c r="G314" s="32">
        <v>15</v>
      </c>
      <c r="H314" s="32">
        <v>1100</v>
      </c>
      <c r="I314" s="32">
        <v>280</v>
      </c>
      <c r="J314" s="32" t="s">
        <v>1028</v>
      </c>
      <c r="K314" s="32"/>
    </row>
    <row r="315" spans="1:11" ht="20.25">
      <c r="A315" s="29" t="s">
        <v>616</v>
      </c>
      <c r="B315" s="30" t="s">
        <v>613</v>
      </c>
      <c r="C315" s="31" t="s">
        <v>619</v>
      </c>
      <c r="D315" s="32">
        <v>195</v>
      </c>
      <c r="E315" s="32">
        <v>191</v>
      </c>
      <c r="F315" s="32">
        <v>4</v>
      </c>
      <c r="G315" s="32">
        <v>50</v>
      </c>
      <c r="H315" s="32">
        <v>812</v>
      </c>
      <c r="I315" s="32">
        <v>245</v>
      </c>
      <c r="J315" s="32" t="s">
        <v>1041</v>
      </c>
      <c r="K315" s="32" t="s">
        <v>910</v>
      </c>
    </row>
    <row r="316" spans="1:11" ht="20.25">
      <c r="A316" s="29" t="s">
        <v>618</v>
      </c>
      <c r="B316" s="30" t="s">
        <v>613</v>
      </c>
      <c r="C316" s="31" t="s">
        <v>621</v>
      </c>
      <c r="D316" s="32">
        <v>115</v>
      </c>
      <c r="E316" s="32">
        <v>110</v>
      </c>
      <c r="F316" s="32">
        <v>5</v>
      </c>
      <c r="G316" s="32">
        <v>98</v>
      </c>
      <c r="H316" s="32">
        <v>813</v>
      </c>
      <c r="I316" s="32">
        <v>213</v>
      </c>
      <c r="J316" s="32" t="s">
        <v>1042</v>
      </c>
      <c r="K316" s="32" t="s">
        <v>910</v>
      </c>
    </row>
    <row r="317" spans="1:11" ht="20.25">
      <c r="A317" s="29" t="s">
        <v>620</v>
      </c>
      <c r="B317" s="30" t="s">
        <v>613</v>
      </c>
      <c r="C317" s="31" t="s">
        <v>623</v>
      </c>
      <c r="D317" s="32">
        <v>580</v>
      </c>
      <c r="E317" s="32">
        <v>580</v>
      </c>
      <c r="F317" s="32">
        <v>0</v>
      </c>
      <c r="G317" s="32">
        <v>50</v>
      </c>
      <c r="H317" s="32">
        <v>2390</v>
      </c>
      <c r="I317" s="32">
        <v>630</v>
      </c>
      <c r="J317" s="32" t="s">
        <v>1043</v>
      </c>
      <c r="K317" s="32" t="s">
        <v>917</v>
      </c>
    </row>
    <row r="318" spans="1:11" ht="20.25">
      <c r="A318" s="29" t="s">
        <v>622</v>
      </c>
      <c r="B318" s="30" t="s">
        <v>613</v>
      </c>
      <c r="C318" s="31" t="s">
        <v>625</v>
      </c>
      <c r="D318" s="32">
        <v>168</v>
      </c>
      <c r="E318" s="32">
        <v>155</v>
      </c>
      <c r="F318" s="32">
        <v>13</v>
      </c>
      <c r="G318" s="32">
        <v>20</v>
      </c>
      <c r="H318" s="32">
        <v>659</v>
      </c>
      <c r="I318" s="32">
        <v>188</v>
      </c>
      <c r="J318" s="32" t="s">
        <v>1044</v>
      </c>
      <c r="K318" s="32" t="s">
        <v>910</v>
      </c>
    </row>
    <row r="319" spans="1:11" ht="20.25">
      <c r="A319" s="29" t="s">
        <v>624</v>
      </c>
      <c r="B319" s="30" t="s">
        <v>613</v>
      </c>
      <c r="C319" s="31" t="s">
        <v>627</v>
      </c>
      <c r="D319" s="32">
        <v>77</v>
      </c>
      <c r="E319" s="32">
        <v>68</v>
      </c>
      <c r="F319" s="32">
        <v>9</v>
      </c>
      <c r="G319" s="32">
        <v>17</v>
      </c>
      <c r="H319" s="32">
        <v>296</v>
      </c>
      <c r="I319" s="32">
        <v>94</v>
      </c>
      <c r="J319" s="32" t="s">
        <v>1045</v>
      </c>
      <c r="K319" s="32" t="s">
        <v>917</v>
      </c>
    </row>
    <row r="320" spans="1:11" ht="20.25">
      <c r="A320" s="29" t="s">
        <v>626</v>
      </c>
      <c r="B320" s="30" t="s">
        <v>613</v>
      </c>
      <c r="C320" s="31" t="s">
        <v>629</v>
      </c>
      <c r="D320" s="32">
        <v>170</v>
      </c>
      <c r="E320" s="32">
        <v>165</v>
      </c>
      <c r="F320" s="32">
        <v>5</v>
      </c>
      <c r="G320" s="32">
        <v>40</v>
      </c>
      <c r="H320" s="32">
        <v>702</v>
      </c>
      <c r="I320" s="32">
        <v>210</v>
      </c>
      <c r="J320" s="32" t="s">
        <v>1046</v>
      </c>
      <c r="K320" s="32" t="s">
        <v>910</v>
      </c>
    </row>
    <row r="321" spans="1:11" ht="20.25">
      <c r="A321" s="29" t="s">
        <v>628</v>
      </c>
      <c r="B321" s="30" t="s">
        <v>613</v>
      </c>
      <c r="C321" s="31" t="s">
        <v>631</v>
      </c>
      <c r="D321" s="32">
        <v>270</v>
      </c>
      <c r="E321" s="32">
        <v>266</v>
      </c>
      <c r="F321" s="32">
        <v>4</v>
      </c>
      <c r="G321" s="32">
        <v>0</v>
      </c>
      <c r="H321" s="32">
        <v>814</v>
      </c>
      <c r="I321" s="32">
        <v>270</v>
      </c>
      <c r="J321" s="32" t="s">
        <v>1047</v>
      </c>
      <c r="K321" s="32" t="s">
        <v>910</v>
      </c>
    </row>
    <row r="322" spans="1:11" ht="20.25">
      <c r="A322" s="29" t="s">
        <v>630</v>
      </c>
      <c r="B322" s="30" t="s">
        <v>613</v>
      </c>
      <c r="C322" s="31" t="s">
        <v>633</v>
      </c>
      <c r="D322" s="32">
        <v>280</v>
      </c>
      <c r="E322" s="32">
        <v>263</v>
      </c>
      <c r="F322" s="32">
        <v>17</v>
      </c>
      <c r="G322" s="32">
        <v>10</v>
      </c>
      <c r="H322" s="32">
        <v>1093</v>
      </c>
      <c r="I322" s="32">
        <v>290</v>
      </c>
      <c r="J322" s="32" t="s">
        <v>1048</v>
      </c>
      <c r="K322" s="32" t="s">
        <v>910</v>
      </c>
    </row>
    <row r="323" spans="1:11" ht="20.25">
      <c r="A323" s="29" t="s">
        <v>632</v>
      </c>
      <c r="B323" s="30" t="s">
        <v>634</v>
      </c>
      <c r="C323" s="31" t="s">
        <v>263</v>
      </c>
      <c r="D323" s="32">
        <f>E323+F323</f>
        <v>141</v>
      </c>
      <c r="E323" s="32">
        <v>141</v>
      </c>
      <c r="F323" s="32">
        <v>0</v>
      </c>
      <c r="G323" s="32">
        <v>0</v>
      </c>
      <c r="H323" s="32"/>
      <c r="I323" s="32">
        <v>141</v>
      </c>
      <c r="J323" s="32"/>
      <c r="K323" s="32"/>
    </row>
    <row r="324" spans="1:11" ht="20.25">
      <c r="A324" s="29" t="s">
        <v>635</v>
      </c>
      <c r="B324" s="30" t="s">
        <v>634</v>
      </c>
      <c r="C324" s="31" t="s">
        <v>637</v>
      </c>
      <c r="D324" s="32">
        <v>249</v>
      </c>
      <c r="E324" s="32">
        <v>230</v>
      </c>
      <c r="F324" s="32">
        <v>19</v>
      </c>
      <c r="G324" s="32">
        <v>4</v>
      </c>
      <c r="H324" s="32">
        <v>863</v>
      </c>
      <c r="I324" s="32">
        <v>253</v>
      </c>
      <c r="J324" s="32" t="s">
        <v>1049</v>
      </c>
      <c r="K324" s="32"/>
    </row>
    <row r="325" spans="1:11" ht="20.25">
      <c r="A325" s="29" t="s">
        <v>636</v>
      </c>
      <c r="B325" s="30" t="s">
        <v>634</v>
      </c>
      <c r="C325" s="31" t="s">
        <v>639</v>
      </c>
      <c r="D325" s="32">
        <v>110</v>
      </c>
      <c r="E325" s="32">
        <v>90</v>
      </c>
      <c r="F325" s="32">
        <v>20</v>
      </c>
      <c r="G325" s="32">
        <v>15</v>
      </c>
      <c r="H325" s="32">
        <v>825</v>
      </c>
      <c r="I325" s="32">
        <v>125</v>
      </c>
      <c r="J325" s="32" t="s">
        <v>1050</v>
      </c>
      <c r="K325" s="32"/>
    </row>
    <row r="326" spans="1:11" ht="20.25">
      <c r="A326" s="29" t="s">
        <v>638</v>
      </c>
      <c r="B326" s="30" t="s">
        <v>634</v>
      </c>
      <c r="C326" s="31" t="s">
        <v>641</v>
      </c>
      <c r="D326" s="32">
        <v>374</v>
      </c>
      <c r="E326" s="32">
        <v>356</v>
      </c>
      <c r="F326" s="32">
        <v>18</v>
      </c>
      <c r="G326" s="32">
        <v>0</v>
      </c>
      <c r="H326" s="32">
        <v>1575</v>
      </c>
      <c r="I326" s="32">
        <v>375</v>
      </c>
      <c r="J326" s="32" t="s">
        <v>1051</v>
      </c>
      <c r="K326" s="32" t="s">
        <v>770</v>
      </c>
    </row>
    <row r="327" spans="1:11" ht="20.25">
      <c r="A327" s="29" t="s">
        <v>640</v>
      </c>
      <c r="B327" s="30" t="s">
        <v>634</v>
      </c>
      <c r="C327" s="31" t="s">
        <v>694</v>
      </c>
      <c r="D327" s="32">
        <v>165</v>
      </c>
      <c r="E327" s="32">
        <v>144</v>
      </c>
      <c r="F327" s="32">
        <v>21</v>
      </c>
      <c r="G327" s="32">
        <v>15</v>
      </c>
      <c r="H327" s="32">
        <v>760</v>
      </c>
      <c r="I327" s="32">
        <v>180</v>
      </c>
      <c r="J327" s="32"/>
      <c r="K327" s="32"/>
    </row>
    <row r="328" spans="1:11" ht="20.25">
      <c r="A328" s="29" t="s">
        <v>642</v>
      </c>
      <c r="B328" s="30" t="s">
        <v>634</v>
      </c>
      <c r="C328" s="31" t="s">
        <v>643</v>
      </c>
      <c r="D328" s="32">
        <v>153</v>
      </c>
      <c r="E328" s="32">
        <v>141</v>
      </c>
      <c r="F328" s="32">
        <v>12</v>
      </c>
      <c r="G328" s="32">
        <v>0</v>
      </c>
      <c r="H328" s="32">
        <v>629</v>
      </c>
      <c r="I328" s="32">
        <v>163</v>
      </c>
      <c r="J328" s="32" t="s">
        <v>934</v>
      </c>
      <c r="K328" s="32" t="s">
        <v>782</v>
      </c>
    </row>
    <row r="329" spans="1:11" ht="20.25">
      <c r="A329" s="29" t="s">
        <v>644</v>
      </c>
      <c r="B329" s="30" t="s">
        <v>634</v>
      </c>
      <c r="C329" s="31" t="s">
        <v>645</v>
      </c>
      <c r="D329" s="32">
        <f>E329+F329</f>
        <v>514</v>
      </c>
      <c r="E329" s="32">
        <f>I329-F329</f>
        <v>484</v>
      </c>
      <c r="F329" s="32">
        <v>30</v>
      </c>
      <c r="G329" s="32">
        <v>0</v>
      </c>
      <c r="H329" s="32">
        <v>1480</v>
      </c>
      <c r="I329" s="32">
        <v>514</v>
      </c>
      <c r="J329" s="32" t="s">
        <v>1052</v>
      </c>
      <c r="K329" s="32" t="s">
        <v>770</v>
      </c>
    </row>
    <row r="330" spans="1:11" ht="20.25">
      <c r="A330" s="29" t="s">
        <v>646</v>
      </c>
      <c r="B330" s="30" t="s">
        <v>634</v>
      </c>
      <c r="C330" s="31" t="s">
        <v>130</v>
      </c>
      <c r="D330" s="32">
        <v>155</v>
      </c>
      <c r="E330" s="32">
        <v>110</v>
      </c>
      <c r="F330" s="32">
        <v>45</v>
      </c>
      <c r="G330" s="32">
        <v>0</v>
      </c>
      <c r="H330" s="32">
        <v>386</v>
      </c>
      <c r="I330" s="32">
        <v>155</v>
      </c>
      <c r="J330" s="32" t="s">
        <v>1053</v>
      </c>
      <c r="K330" s="32"/>
    </row>
    <row r="331" spans="1:11" ht="20.25">
      <c r="A331" s="29" t="s">
        <v>648</v>
      </c>
      <c r="B331" s="30" t="s">
        <v>634</v>
      </c>
      <c r="C331" s="31" t="s">
        <v>649</v>
      </c>
      <c r="D331" s="32">
        <v>230</v>
      </c>
      <c r="E331" s="32">
        <v>221</v>
      </c>
      <c r="F331" s="32">
        <v>9</v>
      </c>
      <c r="G331" s="32">
        <v>16</v>
      </c>
      <c r="H331" s="32">
        <v>812</v>
      </c>
      <c r="I331" s="32">
        <v>246</v>
      </c>
      <c r="J331" s="32" t="s">
        <v>1054</v>
      </c>
      <c r="K331" s="32" t="s">
        <v>773</v>
      </c>
    </row>
    <row r="332" spans="1:11" ht="20.25">
      <c r="A332" s="29" t="s">
        <v>650</v>
      </c>
      <c r="B332" s="30" t="s">
        <v>634</v>
      </c>
      <c r="C332" s="31" t="s">
        <v>555</v>
      </c>
      <c r="D332" s="32">
        <v>184</v>
      </c>
      <c r="E332" s="32">
        <v>173</v>
      </c>
      <c r="F332" s="32">
        <v>11</v>
      </c>
      <c r="G332" s="32">
        <v>0</v>
      </c>
      <c r="H332" s="32">
        <v>596</v>
      </c>
      <c r="I332" s="32">
        <v>195</v>
      </c>
      <c r="J332" s="32" t="s">
        <v>1055</v>
      </c>
      <c r="K332" s="32" t="s">
        <v>770</v>
      </c>
    </row>
    <row r="333" spans="1:11" ht="20.25">
      <c r="A333" s="29" t="s">
        <v>651</v>
      </c>
      <c r="B333" s="30" t="s">
        <v>634</v>
      </c>
      <c r="C333" s="31" t="s">
        <v>612</v>
      </c>
      <c r="D333" s="32">
        <v>97</v>
      </c>
      <c r="E333" s="32">
        <v>92</v>
      </c>
      <c r="F333" s="32">
        <v>5</v>
      </c>
      <c r="G333" s="32">
        <f>I333-D333</f>
        <v>8</v>
      </c>
      <c r="H333" s="32">
        <v>426</v>
      </c>
      <c r="I333" s="32">
        <v>105</v>
      </c>
      <c r="J333" s="32" t="s">
        <v>1056</v>
      </c>
      <c r="K333" s="32" t="s">
        <v>773</v>
      </c>
    </row>
    <row r="334" spans="1:11" ht="20.25">
      <c r="A334" s="29" t="s">
        <v>653</v>
      </c>
      <c r="B334" s="30" t="s">
        <v>652</v>
      </c>
      <c r="C334" s="31" t="s">
        <v>654</v>
      </c>
      <c r="D334" s="32">
        <v>100</v>
      </c>
      <c r="E334" s="32">
        <v>90</v>
      </c>
      <c r="F334" s="32">
        <v>10</v>
      </c>
      <c r="G334" s="32">
        <v>52</v>
      </c>
      <c r="H334" s="32">
        <v>518</v>
      </c>
      <c r="I334" s="32">
        <v>152</v>
      </c>
      <c r="J334" s="32" t="s">
        <v>1057</v>
      </c>
      <c r="K334" s="32" t="s">
        <v>1058</v>
      </c>
    </row>
    <row r="335" spans="1:11" ht="20.25">
      <c r="A335" s="29" t="s">
        <v>655</v>
      </c>
      <c r="B335" s="30" t="s">
        <v>652</v>
      </c>
      <c r="C335" s="31" t="s">
        <v>379</v>
      </c>
      <c r="D335" s="32">
        <v>208</v>
      </c>
      <c r="E335" s="32">
        <v>195</v>
      </c>
      <c r="F335" s="32">
        <v>13</v>
      </c>
      <c r="G335" s="32">
        <v>48</v>
      </c>
      <c r="H335" s="32">
        <v>789</v>
      </c>
      <c r="I335" s="32">
        <v>257</v>
      </c>
      <c r="J335" s="32" t="s">
        <v>1059</v>
      </c>
      <c r="K335" s="32" t="s">
        <v>1058</v>
      </c>
    </row>
    <row r="336" spans="1:11" ht="20.25">
      <c r="A336" s="29" t="s">
        <v>656</v>
      </c>
      <c r="B336" s="40" t="s">
        <v>652</v>
      </c>
      <c r="C336" s="31" t="s">
        <v>213</v>
      </c>
      <c r="D336" s="32">
        <v>273</v>
      </c>
      <c r="E336" s="32">
        <v>259</v>
      </c>
      <c r="F336" s="32">
        <v>14</v>
      </c>
      <c r="G336" s="32">
        <v>54</v>
      </c>
      <c r="H336" s="32">
        <v>1482</v>
      </c>
      <c r="I336" s="32">
        <v>327</v>
      </c>
      <c r="J336" s="32" t="s">
        <v>1060</v>
      </c>
      <c r="K336" s="32" t="s">
        <v>1058</v>
      </c>
    </row>
    <row r="337" spans="1:11" ht="20.25">
      <c r="A337" s="29" t="s">
        <v>657</v>
      </c>
      <c r="B337" s="40" t="s">
        <v>652</v>
      </c>
      <c r="C337" s="31" t="s">
        <v>215</v>
      </c>
      <c r="D337" s="32">
        <v>135</v>
      </c>
      <c r="E337" s="32">
        <f>D337-F337</f>
        <v>126</v>
      </c>
      <c r="F337" s="32">
        <v>9</v>
      </c>
      <c r="G337" s="32">
        <f>I337-D337</f>
        <v>40</v>
      </c>
      <c r="H337" s="32">
        <v>540</v>
      </c>
      <c r="I337" s="32">
        <v>175</v>
      </c>
      <c r="J337" s="32" t="s">
        <v>1061</v>
      </c>
      <c r="K337" s="32" t="s">
        <v>1058</v>
      </c>
    </row>
    <row r="338" spans="1:11" ht="20.25">
      <c r="A338" s="29" t="s">
        <v>659</v>
      </c>
      <c r="B338" s="40" t="s">
        <v>652</v>
      </c>
      <c r="C338" s="31" t="s">
        <v>660</v>
      </c>
      <c r="D338" s="32">
        <v>171</v>
      </c>
      <c r="E338" s="32">
        <v>157</v>
      </c>
      <c r="F338" s="32">
        <v>14</v>
      </c>
      <c r="G338" s="32">
        <v>66</v>
      </c>
      <c r="H338" s="32">
        <v>817</v>
      </c>
      <c r="I338" s="32">
        <v>237</v>
      </c>
      <c r="J338" s="32" t="s">
        <v>1062</v>
      </c>
      <c r="K338" s="32" t="s">
        <v>1058</v>
      </c>
    </row>
    <row r="339" spans="1:11" ht="20.25">
      <c r="A339" s="29" t="s">
        <v>661</v>
      </c>
      <c r="B339" s="40" t="s">
        <v>652</v>
      </c>
      <c r="C339" s="31" t="s">
        <v>662</v>
      </c>
      <c r="D339" s="32">
        <v>63</v>
      </c>
      <c r="E339" s="32">
        <v>55</v>
      </c>
      <c r="F339" s="32">
        <v>8</v>
      </c>
      <c r="G339" s="32">
        <v>62</v>
      </c>
      <c r="H339" s="32">
        <v>663</v>
      </c>
      <c r="I339" s="32">
        <v>225</v>
      </c>
      <c r="J339" s="32" t="s">
        <v>1063</v>
      </c>
      <c r="K339" s="32" t="s">
        <v>1058</v>
      </c>
    </row>
    <row r="340" spans="1:11" ht="20.25">
      <c r="A340" s="29" t="s">
        <v>663</v>
      </c>
      <c r="B340" s="40" t="s">
        <v>652</v>
      </c>
      <c r="C340" s="31" t="s">
        <v>664</v>
      </c>
      <c r="D340" s="32">
        <v>211</v>
      </c>
      <c r="E340" s="32">
        <f>D340-F340</f>
        <v>198</v>
      </c>
      <c r="F340" s="32">
        <v>13</v>
      </c>
      <c r="G340" s="32">
        <f>I340-D340</f>
        <v>125</v>
      </c>
      <c r="H340" s="32">
        <v>1025</v>
      </c>
      <c r="I340" s="32">
        <v>336</v>
      </c>
      <c r="J340" s="32" t="s">
        <v>1064</v>
      </c>
      <c r="K340" s="32" t="s">
        <v>1058</v>
      </c>
    </row>
    <row r="341" spans="1:11" ht="20.25">
      <c r="A341" s="29" t="s">
        <v>665</v>
      </c>
      <c r="B341" s="40" t="s">
        <v>652</v>
      </c>
      <c r="C341" s="31" t="s">
        <v>666</v>
      </c>
      <c r="D341" s="32">
        <v>100</v>
      </c>
      <c r="E341" s="32">
        <v>87</v>
      </c>
      <c r="F341" s="32">
        <v>13</v>
      </c>
      <c r="G341" s="32">
        <v>80</v>
      </c>
      <c r="H341" s="32">
        <v>558</v>
      </c>
      <c r="I341" s="32">
        <v>180</v>
      </c>
      <c r="J341" s="32" t="s">
        <v>1065</v>
      </c>
      <c r="K341" s="32" t="s">
        <v>1058</v>
      </c>
    </row>
    <row r="342" spans="1:11" ht="20.25">
      <c r="A342" s="29" t="s">
        <v>667</v>
      </c>
      <c r="B342" s="40" t="s">
        <v>652</v>
      </c>
      <c r="C342" s="31" t="s">
        <v>323</v>
      </c>
      <c r="D342" s="32">
        <v>49</v>
      </c>
      <c r="E342" s="32">
        <v>44</v>
      </c>
      <c r="F342" s="32">
        <v>5</v>
      </c>
      <c r="G342" s="32">
        <v>3</v>
      </c>
      <c r="H342" s="32">
        <v>167</v>
      </c>
      <c r="I342" s="32">
        <v>53</v>
      </c>
      <c r="J342" s="32" t="s">
        <v>1066</v>
      </c>
      <c r="K342" s="32" t="s">
        <v>1058</v>
      </c>
    </row>
    <row r="343" spans="1:11" ht="20.25">
      <c r="A343" s="29" t="s">
        <v>668</v>
      </c>
      <c r="B343" s="40" t="s">
        <v>652</v>
      </c>
      <c r="C343" s="31" t="s">
        <v>160</v>
      </c>
      <c r="D343" s="32">
        <v>190</v>
      </c>
      <c r="E343" s="32">
        <v>169</v>
      </c>
      <c r="F343" s="32">
        <v>21</v>
      </c>
      <c r="G343" s="32">
        <v>69</v>
      </c>
      <c r="H343" s="32">
        <v>856</v>
      </c>
      <c r="I343" s="32">
        <v>259</v>
      </c>
      <c r="J343" s="32" t="s">
        <v>1067</v>
      </c>
      <c r="K343" s="32" t="s">
        <v>1058</v>
      </c>
    </row>
    <row r="344" spans="1:11" ht="20.25">
      <c r="A344" s="29" t="s">
        <v>669</v>
      </c>
      <c r="B344" s="40" t="s">
        <v>652</v>
      </c>
      <c r="C344" s="31" t="s">
        <v>510</v>
      </c>
      <c r="D344" s="32">
        <v>220</v>
      </c>
      <c r="E344" s="32">
        <v>208</v>
      </c>
      <c r="F344" s="41">
        <v>12</v>
      </c>
      <c r="G344" s="32">
        <v>0</v>
      </c>
      <c r="H344" s="32">
        <v>1313</v>
      </c>
      <c r="I344" s="32">
        <v>220</v>
      </c>
      <c r="J344" s="32" t="s">
        <v>1068</v>
      </c>
      <c r="K344" s="32" t="s">
        <v>1058</v>
      </c>
    </row>
    <row r="345" spans="1:11" ht="20.25">
      <c r="A345" s="29" t="s">
        <v>670</v>
      </c>
      <c r="B345" s="40" t="s">
        <v>652</v>
      </c>
      <c r="C345" s="31" t="s">
        <v>484</v>
      </c>
      <c r="D345" s="32">
        <v>273</v>
      </c>
      <c r="E345" s="32">
        <v>259</v>
      </c>
      <c r="F345" s="32">
        <v>14</v>
      </c>
      <c r="G345" s="32">
        <f>I345-D345</f>
        <v>65</v>
      </c>
      <c r="H345" s="32">
        <v>1265</v>
      </c>
      <c r="I345" s="32">
        <v>338</v>
      </c>
      <c r="J345" s="32" t="s">
        <v>1069</v>
      </c>
      <c r="K345" s="32" t="s">
        <v>1058</v>
      </c>
    </row>
    <row r="346" spans="1:11" ht="20.25">
      <c r="A346" s="29" t="s">
        <v>671</v>
      </c>
      <c r="B346" s="40" t="s">
        <v>652</v>
      </c>
      <c r="C346" s="31" t="s">
        <v>672</v>
      </c>
      <c r="D346" s="32">
        <v>114</v>
      </c>
      <c r="E346" s="32">
        <f>D346-F346</f>
        <v>88</v>
      </c>
      <c r="F346" s="32">
        <v>26</v>
      </c>
      <c r="G346" s="32">
        <f>I346-D346</f>
        <v>53</v>
      </c>
      <c r="H346" s="32">
        <v>511</v>
      </c>
      <c r="I346" s="32">
        <v>167</v>
      </c>
      <c r="J346" s="32" t="s">
        <v>1070</v>
      </c>
      <c r="K346" s="32" t="s">
        <v>1058</v>
      </c>
    </row>
    <row r="347" spans="1:11" ht="20.25">
      <c r="A347" s="29" t="s">
        <v>673</v>
      </c>
      <c r="B347" s="30" t="s">
        <v>652</v>
      </c>
      <c r="C347" s="31" t="s">
        <v>577</v>
      </c>
      <c r="D347" s="32">
        <v>250</v>
      </c>
      <c r="E347" s="32">
        <v>233</v>
      </c>
      <c r="F347" s="32">
        <v>17</v>
      </c>
      <c r="G347" s="32">
        <v>61</v>
      </c>
      <c r="H347" s="32">
        <v>950</v>
      </c>
      <c r="I347" s="32">
        <v>311</v>
      </c>
      <c r="J347" s="32" t="s">
        <v>1071</v>
      </c>
      <c r="K347" s="32" t="s">
        <v>1058</v>
      </c>
    </row>
    <row r="348" spans="1:11" ht="20.25">
      <c r="A348" s="29" t="s">
        <v>674</v>
      </c>
      <c r="B348" s="30" t="s">
        <v>652</v>
      </c>
      <c r="C348" s="31" t="s">
        <v>675</v>
      </c>
      <c r="D348" s="32">
        <v>665</v>
      </c>
      <c r="E348" s="32">
        <v>655</v>
      </c>
      <c r="F348" s="32">
        <v>10</v>
      </c>
      <c r="G348" s="32">
        <f>I348-D348</f>
        <v>64</v>
      </c>
      <c r="H348" s="32">
        <v>2557</v>
      </c>
      <c r="I348" s="32">
        <v>729</v>
      </c>
      <c r="J348" s="32" t="s">
        <v>1072</v>
      </c>
      <c r="K348" s="32" t="s">
        <v>1058</v>
      </c>
    </row>
    <row r="349" spans="1:11" ht="20.25">
      <c r="A349" s="29" t="s">
        <v>676</v>
      </c>
      <c r="B349" s="30" t="s">
        <v>652</v>
      </c>
      <c r="C349" s="31" t="s">
        <v>289</v>
      </c>
      <c r="D349" s="32">
        <v>203</v>
      </c>
      <c r="E349" s="32">
        <f>D349-F349</f>
        <v>191</v>
      </c>
      <c r="F349" s="32">
        <v>12</v>
      </c>
      <c r="G349" s="32">
        <f>I349-D349</f>
        <v>220</v>
      </c>
      <c r="H349" s="32">
        <v>836</v>
      </c>
      <c r="I349" s="32">
        <v>423</v>
      </c>
      <c r="J349" s="32" t="s">
        <v>1073</v>
      </c>
      <c r="K349" s="32" t="s">
        <v>1058</v>
      </c>
    </row>
    <row r="350" spans="1:11" ht="20.25">
      <c r="A350" s="29" t="s">
        <v>677</v>
      </c>
      <c r="B350" s="30" t="s">
        <v>652</v>
      </c>
      <c r="C350" s="31" t="s">
        <v>678</v>
      </c>
      <c r="D350" s="32">
        <v>280</v>
      </c>
      <c r="E350" s="32">
        <v>276</v>
      </c>
      <c r="F350" s="32">
        <v>4</v>
      </c>
      <c r="G350" s="32">
        <f>I350-D350</f>
        <v>50</v>
      </c>
      <c r="H350" s="32">
        <v>1403</v>
      </c>
      <c r="I350" s="32">
        <v>330</v>
      </c>
      <c r="J350" s="32" t="s">
        <v>1074</v>
      </c>
      <c r="K350" s="32" t="s">
        <v>1058</v>
      </c>
    </row>
    <row r="351" spans="1:11" ht="20.25">
      <c r="A351" s="29" t="s">
        <v>679</v>
      </c>
      <c r="B351" s="30" t="s">
        <v>652</v>
      </c>
      <c r="C351" s="31" t="s">
        <v>353</v>
      </c>
      <c r="D351" s="32">
        <v>111</v>
      </c>
      <c r="E351" s="32">
        <v>100</v>
      </c>
      <c r="F351" s="32">
        <v>11</v>
      </c>
      <c r="G351" s="32">
        <v>76</v>
      </c>
      <c r="H351" s="32">
        <v>462</v>
      </c>
      <c r="I351" s="32">
        <v>187</v>
      </c>
      <c r="J351" s="32" t="s">
        <v>1075</v>
      </c>
      <c r="K351" s="32" t="s">
        <v>1058</v>
      </c>
    </row>
    <row r="352" spans="1:11" ht="20.25">
      <c r="A352" s="29" t="s">
        <v>681</v>
      </c>
      <c r="B352" s="30" t="s">
        <v>680</v>
      </c>
      <c r="C352" s="31" t="s">
        <v>682</v>
      </c>
      <c r="D352" s="32">
        <v>120</v>
      </c>
      <c r="E352" s="32">
        <v>88</v>
      </c>
      <c r="F352" s="32">
        <v>32</v>
      </c>
      <c r="G352" s="32">
        <v>84</v>
      </c>
      <c r="H352" s="32">
        <v>707</v>
      </c>
      <c r="I352" s="32">
        <v>204</v>
      </c>
      <c r="J352" s="32"/>
      <c r="K352" s="32"/>
    </row>
    <row r="353" spans="1:11" ht="20.25">
      <c r="A353" s="29" t="s">
        <v>683</v>
      </c>
      <c r="B353" s="30" t="s">
        <v>680</v>
      </c>
      <c r="C353" s="31" t="s">
        <v>684</v>
      </c>
      <c r="D353" s="32">
        <v>165</v>
      </c>
      <c r="E353" s="32">
        <v>133</v>
      </c>
      <c r="F353" s="32">
        <v>32</v>
      </c>
      <c r="G353" s="32">
        <v>68</v>
      </c>
      <c r="H353" s="32">
        <v>840</v>
      </c>
      <c r="I353" s="32">
        <v>233</v>
      </c>
      <c r="J353" s="32"/>
      <c r="K353" s="32"/>
    </row>
    <row r="354" spans="1:11" ht="20.25">
      <c r="A354" s="29" t="s">
        <v>685</v>
      </c>
      <c r="B354" s="30" t="s">
        <v>680</v>
      </c>
      <c r="C354" s="31" t="s">
        <v>686</v>
      </c>
      <c r="D354" s="32">
        <f>E354+F354</f>
        <v>201</v>
      </c>
      <c r="E354" s="32">
        <v>182</v>
      </c>
      <c r="F354" s="32">
        <v>19</v>
      </c>
      <c r="G354" s="32">
        <f>I354-D354</f>
        <v>10</v>
      </c>
      <c r="H354" s="32"/>
      <c r="I354" s="32">
        <v>211</v>
      </c>
      <c r="J354" s="32"/>
      <c r="K354" s="32"/>
    </row>
    <row r="355" spans="1:11" ht="20.25">
      <c r="A355" s="29" t="s">
        <v>687</v>
      </c>
      <c r="B355" s="30" t="s">
        <v>680</v>
      </c>
      <c r="C355" s="31" t="s">
        <v>688</v>
      </c>
      <c r="D355" s="32">
        <v>283</v>
      </c>
      <c r="E355" s="32">
        <v>264</v>
      </c>
      <c r="F355" s="32">
        <v>19</v>
      </c>
      <c r="G355" s="32">
        <v>111</v>
      </c>
      <c r="H355" s="32">
        <v>1432</v>
      </c>
      <c r="I355" s="32">
        <v>394</v>
      </c>
      <c r="J355" s="32"/>
      <c r="K355" s="32"/>
    </row>
    <row r="356" spans="1:11" ht="20.25">
      <c r="A356" s="29" t="s">
        <v>689</v>
      </c>
      <c r="B356" s="30" t="s">
        <v>680</v>
      </c>
      <c r="C356" s="31" t="s">
        <v>67</v>
      </c>
      <c r="D356" s="32">
        <f>E356+F356</f>
        <v>247</v>
      </c>
      <c r="E356" s="32">
        <v>236</v>
      </c>
      <c r="F356" s="32">
        <v>11</v>
      </c>
      <c r="G356" s="32">
        <f>I356-D356</f>
        <v>6</v>
      </c>
      <c r="H356" s="32"/>
      <c r="I356" s="32">
        <v>253</v>
      </c>
      <c r="J356" s="32"/>
      <c r="K356" s="32"/>
    </row>
    <row r="357" spans="1:11" ht="20.25">
      <c r="A357" s="29" t="s">
        <v>690</v>
      </c>
      <c r="B357" s="30" t="s">
        <v>680</v>
      </c>
      <c r="C357" s="31" t="s">
        <v>265</v>
      </c>
      <c r="D357" s="32">
        <v>208</v>
      </c>
      <c r="E357" s="32">
        <v>185</v>
      </c>
      <c r="F357" s="32">
        <v>23</v>
      </c>
      <c r="G357" s="32">
        <v>65</v>
      </c>
      <c r="H357" s="32">
        <v>1110</v>
      </c>
      <c r="I357" s="32">
        <v>300</v>
      </c>
      <c r="J357" s="32" t="s">
        <v>1076</v>
      </c>
      <c r="K357" s="32" t="s">
        <v>1077</v>
      </c>
    </row>
    <row r="358" spans="1:11" ht="20.25">
      <c r="A358" s="29" t="s">
        <v>693</v>
      </c>
      <c r="B358" s="30" t="s">
        <v>680</v>
      </c>
      <c r="C358" s="31" t="s">
        <v>178</v>
      </c>
      <c r="D358" s="32">
        <f>E358+F358</f>
        <v>160</v>
      </c>
      <c r="E358" s="32">
        <v>151</v>
      </c>
      <c r="F358" s="32">
        <v>9</v>
      </c>
      <c r="G358" s="32">
        <f>I358-D358</f>
        <v>7</v>
      </c>
      <c r="H358" s="32"/>
      <c r="I358" s="32">
        <v>167</v>
      </c>
      <c r="J358" s="32"/>
      <c r="K358" s="32"/>
    </row>
    <row r="359" spans="1:11" ht="20.25">
      <c r="A359" s="29" t="s">
        <v>695</v>
      </c>
      <c r="B359" s="30" t="s">
        <v>680</v>
      </c>
      <c r="C359" s="31" t="s">
        <v>366</v>
      </c>
      <c r="D359" s="32">
        <f>E359+F359</f>
        <v>232</v>
      </c>
      <c r="E359" s="32">
        <v>216</v>
      </c>
      <c r="F359" s="32">
        <v>16</v>
      </c>
      <c r="G359" s="32">
        <f>I359-D359</f>
        <v>6</v>
      </c>
      <c r="H359" s="32"/>
      <c r="I359" s="32">
        <v>238</v>
      </c>
      <c r="J359" s="32"/>
      <c r="K359" s="32"/>
    </row>
    <row r="360" spans="1:11" ht="20.25">
      <c r="A360" s="29" t="s">
        <v>696</v>
      </c>
      <c r="B360" s="30" t="s">
        <v>680</v>
      </c>
      <c r="C360" s="31" t="s">
        <v>1078</v>
      </c>
      <c r="D360" s="32">
        <f>E360+F360</f>
        <v>437</v>
      </c>
      <c r="E360" s="32">
        <v>409</v>
      </c>
      <c r="F360" s="32">
        <v>28</v>
      </c>
      <c r="G360" s="32">
        <f>I360-D360</f>
        <v>3</v>
      </c>
      <c r="H360" s="32"/>
      <c r="I360" s="32">
        <v>440</v>
      </c>
      <c r="J360" s="32"/>
      <c r="K360" s="32"/>
    </row>
    <row r="361" spans="1:11" ht="20.25">
      <c r="A361" s="29" t="s">
        <v>697</v>
      </c>
      <c r="B361" s="30" t="s">
        <v>680</v>
      </c>
      <c r="C361" s="31" t="s">
        <v>700</v>
      </c>
      <c r="D361" s="32">
        <v>202</v>
      </c>
      <c r="E361" s="32">
        <v>178</v>
      </c>
      <c r="F361" s="32">
        <v>24</v>
      </c>
      <c r="G361" s="32">
        <v>125</v>
      </c>
      <c r="H361" s="32">
        <v>1270</v>
      </c>
      <c r="I361" s="32">
        <v>327</v>
      </c>
      <c r="J361" s="32"/>
      <c r="K361" s="32"/>
    </row>
    <row r="362" spans="1:11" ht="20.25">
      <c r="A362" s="29" t="s">
        <v>699</v>
      </c>
      <c r="B362" s="30" t="s">
        <v>680</v>
      </c>
      <c r="C362" s="31" t="s">
        <v>469</v>
      </c>
      <c r="D362" s="32">
        <v>101</v>
      </c>
      <c r="E362" s="32">
        <v>81</v>
      </c>
      <c r="F362" s="32">
        <v>20</v>
      </c>
      <c r="G362" s="32">
        <v>41</v>
      </c>
      <c r="H362" s="32">
        <v>650</v>
      </c>
      <c r="I362" s="32">
        <v>165</v>
      </c>
      <c r="J362" s="32" t="s">
        <v>1079</v>
      </c>
      <c r="K362" s="32" t="s">
        <v>1077</v>
      </c>
    </row>
    <row r="363" spans="1:11" ht="20.25">
      <c r="A363" s="29" t="s">
        <v>701</v>
      </c>
      <c r="B363" s="30" t="s">
        <v>680</v>
      </c>
      <c r="C363" s="31" t="s">
        <v>170</v>
      </c>
      <c r="D363" s="32">
        <v>310</v>
      </c>
      <c r="E363" s="32">
        <v>282</v>
      </c>
      <c r="F363" s="32">
        <v>28</v>
      </c>
      <c r="G363" s="32">
        <v>101</v>
      </c>
      <c r="H363" s="32">
        <v>1740</v>
      </c>
      <c r="I363" s="32">
        <v>439</v>
      </c>
      <c r="J363" s="32"/>
      <c r="K363" s="32"/>
    </row>
    <row r="364" spans="1:11" ht="20.25">
      <c r="A364" s="29" t="s">
        <v>702</v>
      </c>
      <c r="B364" s="30" t="s">
        <v>680</v>
      </c>
      <c r="C364" s="31" t="s">
        <v>704</v>
      </c>
      <c r="D364" s="32">
        <v>300</v>
      </c>
      <c r="E364" s="32">
        <v>281</v>
      </c>
      <c r="F364" s="32">
        <v>19</v>
      </c>
      <c r="G364" s="32">
        <v>31</v>
      </c>
      <c r="H364" s="32">
        <v>1253</v>
      </c>
      <c r="I364" s="32">
        <v>331</v>
      </c>
      <c r="J364" s="32"/>
      <c r="K364" s="32"/>
    </row>
    <row r="365" spans="1:11" ht="20.25">
      <c r="A365" s="29" t="s">
        <v>703</v>
      </c>
      <c r="B365" s="30" t="s">
        <v>705</v>
      </c>
      <c r="C365" s="31" t="s">
        <v>707</v>
      </c>
      <c r="D365" s="32">
        <v>110</v>
      </c>
      <c r="E365" s="32">
        <v>99</v>
      </c>
      <c r="F365" s="32">
        <v>11</v>
      </c>
      <c r="G365" s="32">
        <v>24</v>
      </c>
      <c r="H365" s="32">
        <v>371</v>
      </c>
      <c r="I365" s="32">
        <v>134</v>
      </c>
      <c r="J365" s="32" t="s">
        <v>1080</v>
      </c>
      <c r="K365" s="32" t="s">
        <v>758</v>
      </c>
    </row>
    <row r="366" spans="1:11" ht="20.25">
      <c r="A366" s="29" t="s">
        <v>706</v>
      </c>
      <c r="B366" s="30" t="s">
        <v>705</v>
      </c>
      <c r="C366" s="31" t="s">
        <v>709</v>
      </c>
      <c r="D366" s="32">
        <v>118</v>
      </c>
      <c r="E366" s="32">
        <v>101</v>
      </c>
      <c r="F366" s="32">
        <v>17</v>
      </c>
      <c r="G366" s="32">
        <v>0</v>
      </c>
      <c r="H366" s="32"/>
      <c r="I366" s="32">
        <f>D366</f>
        <v>118</v>
      </c>
      <c r="J366" s="32" t="s">
        <v>1081</v>
      </c>
      <c r="K366" s="32" t="s">
        <v>889</v>
      </c>
    </row>
    <row r="367" spans="1:11" ht="20.25">
      <c r="A367" s="29" t="s">
        <v>708</v>
      </c>
      <c r="B367" s="30" t="s">
        <v>705</v>
      </c>
      <c r="C367" s="31" t="s">
        <v>235</v>
      </c>
      <c r="D367" s="32">
        <v>188</v>
      </c>
      <c r="E367" s="32">
        <v>172</v>
      </c>
      <c r="F367" s="32">
        <v>16</v>
      </c>
      <c r="G367" s="32">
        <v>0</v>
      </c>
      <c r="H367" s="32">
        <v>640</v>
      </c>
      <c r="I367" s="32">
        <v>188</v>
      </c>
      <c r="J367" s="32" t="s">
        <v>1082</v>
      </c>
      <c r="K367" s="32" t="s">
        <v>889</v>
      </c>
    </row>
    <row r="368" spans="1:11" ht="20.25">
      <c r="A368" s="29" t="s">
        <v>710</v>
      </c>
      <c r="B368" s="30" t="s">
        <v>705</v>
      </c>
      <c r="C368" s="31" t="s">
        <v>712</v>
      </c>
      <c r="D368" s="32">
        <v>205</v>
      </c>
      <c r="E368" s="32">
        <v>205</v>
      </c>
      <c r="F368" s="32">
        <v>0</v>
      </c>
      <c r="G368" s="32">
        <v>20</v>
      </c>
      <c r="H368" s="32">
        <v>689</v>
      </c>
      <c r="I368" s="32">
        <v>225</v>
      </c>
      <c r="J368" s="32" t="s">
        <v>1083</v>
      </c>
      <c r="K368" s="32" t="s">
        <v>989</v>
      </c>
    </row>
    <row r="369" spans="1:11" ht="20.25">
      <c r="A369" s="29" t="s">
        <v>711</v>
      </c>
      <c r="B369" s="30" t="s">
        <v>705</v>
      </c>
      <c r="C369" s="31" t="s">
        <v>714</v>
      </c>
      <c r="D369" s="32">
        <v>151</v>
      </c>
      <c r="E369" s="32">
        <v>125</v>
      </c>
      <c r="F369" s="32">
        <v>26</v>
      </c>
      <c r="G369" s="32">
        <v>23</v>
      </c>
      <c r="H369" s="32">
        <v>597</v>
      </c>
      <c r="I369" s="32">
        <v>174</v>
      </c>
      <c r="J369" s="32" t="s">
        <v>1084</v>
      </c>
      <c r="K369" s="32" t="s">
        <v>758</v>
      </c>
    </row>
    <row r="370" spans="1:11" ht="20.25">
      <c r="A370" s="29" t="s">
        <v>713</v>
      </c>
      <c r="B370" s="30" t="s">
        <v>705</v>
      </c>
      <c r="C370" s="31" t="s">
        <v>347</v>
      </c>
      <c r="D370" s="32">
        <v>72</v>
      </c>
      <c r="E370" s="32">
        <v>67</v>
      </c>
      <c r="F370" s="32">
        <v>5</v>
      </c>
      <c r="G370" s="32">
        <v>9</v>
      </c>
      <c r="H370" s="32">
        <v>259</v>
      </c>
      <c r="I370" s="32">
        <v>81</v>
      </c>
      <c r="J370" s="32" t="s">
        <v>1085</v>
      </c>
      <c r="K370" s="32" t="s">
        <v>758</v>
      </c>
    </row>
    <row r="371" spans="1:11" ht="20.25">
      <c r="A371" s="29" t="s">
        <v>715</v>
      </c>
      <c r="B371" s="30" t="s">
        <v>705</v>
      </c>
      <c r="C371" s="31" t="s">
        <v>717</v>
      </c>
      <c r="D371" s="32">
        <v>200</v>
      </c>
      <c r="E371" s="32">
        <v>178</v>
      </c>
      <c r="F371" s="32">
        <v>22</v>
      </c>
      <c r="G371" s="32">
        <v>47</v>
      </c>
      <c r="H371" s="32">
        <v>771</v>
      </c>
      <c r="I371" s="32">
        <v>247</v>
      </c>
      <c r="J371" s="32" t="s">
        <v>1086</v>
      </c>
      <c r="K371" s="32" t="s">
        <v>758</v>
      </c>
    </row>
    <row r="372" spans="1:11" ht="20.25">
      <c r="A372" s="29" t="s">
        <v>716</v>
      </c>
      <c r="B372" s="30" t="s">
        <v>705</v>
      </c>
      <c r="C372" s="31" t="s">
        <v>29</v>
      </c>
      <c r="D372" s="32">
        <v>162</v>
      </c>
      <c r="E372" s="32">
        <v>141</v>
      </c>
      <c r="F372" s="33">
        <v>21</v>
      </c>
      <c r="G372" s="32">
        <v>14</v>
      </c>
      <c r="H372" s="32">
        <v>606</v>
      </c>
      <c r="I372" s="32">
        <v>182</v>
      </c>
      <c r="J372" s="32" t="s">
        <v>1087</v>
      </c>
      <c r="K372" s="32" t="s">
        <v>889</v>
      </c>
    </row>
    <row r="373" spans="1:11" ht="20.25">
      <c r="A373" s="29" t="s">
        <v>718</v>
      </c>
      <c r="B373" s="30" t="s">
        <v>705</v>
      </c>
      <c r="C373" s="31" t="s">
        <v>720</v>
      </c>
      <c r="D373" s="32">
        <v>219</v>
      </c>
      <c r="E373" s="32">
        <v>185</v>
      </c>
      <c r="F373" s="32">
        <v>34</v>
      </c>
      <c r="G373" s="32">
        <v>6</v>
      </c>
      <c r="H373" s="32">
        <v>850</v>
      </c>
      <c r="I373" s="32">
        <v>225</v>
      </c>
      <c r="J373" s="32" t="s">
        <v>1088</v>
      </c>
      <c r="K373" s="32" t="s">
        <v>758</v>
      </c>
    </row>
    <row r="374" spans="1:11" ht="20.25">
      <c r="A374" s="29" t="s">
        <v>719</v>
      </c>
      <c r="B374" s="30" t="s">
        <v>705</v>
      </c>
      <c r="C374" s="31" t="s">
        <v>722</v>
      </c>
      <c r="D374" s="32">
        <f>E374+F374</f>
        <v>152</v>
      </c>
      <c r="E374" s="32">
        <v>132</v>
      </c>
      <c r="F374" s="32">
        <v>20</v>
      </c>
      <c r="G374" s="32">
        <f>I374-D374</f>
        <v>34</v>
      </c>
      <c r="H374" s="32">
        <v>578</v>
      </c>
      <c r="I374" s="32">
        <v>186</v>
      </c>
      <c r="J374" s="32" t="s">
        <v>1089</v>
      </c>
      <c r="K374" s="32" t="s">
        <v>983</v>
      </c>
    </row>
    <row r="375" spans="1:11" ht="20.25">
      <c r="A375" s="29" t="s">
        <v>721</v>
      </c>
      <c r="B375" s="30" t="s">
        <v>705</v>
      </c>
      <c r="C375" s="31" t="s">
        <v>98</v>
      </c>
      <c r="D375" s="32">
        <v>363</v>
      </c>
      <c r="E375" s="32">
        <v>310</v>
      </c>
      <c r="F375" s="32">
        <v>53</v>
      </c>
      <c r="G375" s="32">
        <v>43</v>
      </c>
      <c r="H375" s="32">
        <v>1428</v>
      </c>
      <c r="I375" s="32">
        <v>408</v>
      </c>
      <c r="J375" s="32" t="s">
        <v>1090</v>
      </c>
      <c r="K375" s="32" t="s">
        <v>758</v>
      </c>
    </row>
    <row r="376" spans="1:11" ht="20.25">
      <c r="A376" s="29" t="s">
        <v>723</v>
      </c>
      <c r="B376" s="30" t="s">
        <v>705</v>
      </c>
      <c r="C376" s="31" t="s">
        <v>725</v>
      </c>
      <c r="D376" s="32">
        <v>147</v>
      </c>
      <c r="E376" s="32">
        <f>127+17</f>
        <v>144</v>
      </c>
      <c r="F376" s="32">
        <v>3</v>
      </c>
      <c r="G376" s="32">
        <v>4</v>
      </c>
      <c r="H376" s="32">
        <v>540</v>
      </c>
      <c r="I376" s="32">
        <v>151</v>
      </c>
      <c r="J376" s="32" t="s">
        <v>1091</v>
      </c>
      <c r="K376" s="32" t="s">
        <v>889</v>
      </c>
    </row>
    <row r="377" spans="1:11" ht="20.25">
      <c r="A377" s="29" t="s">
        <v>724</v>
      </c>
      <c r="B377" s="30" t="s">
        <v>705</v>
      </c>
      <c r="C377" s="31" t="s">
        <v>612</v>
      </c>
      <c r="D377" s="32">
        <v>124</v>
      </c>
      <c r="E377" s="32">
        <v>108</v>
      </c>
      <c r="F377" s="32">
        <v>16</v>
      </c>
      <c r="G377" s="32">
        <v>1</v>
      </c>
      <c r="H377" s="32">
        <v>368</v>
      </c>
      <c r="I377" s="32">
        <v>125</v>
      </c>
      <c r="J377" s="32" t="s">
        <v>1082</v>
      </c>
      <c r="K377" s="32" t="s">
        <v>758</v>
      </c>
    </row>
    <row r="378" spans="1:11" ht="20.25">
      <c r="A378" s="29" t="s">
        <v>726</v>
      </c>
      <c r="B378" s="42" t="s">
        <v>705</v>
      </c>
      <c r="C378" s="31" t="s">
        <v>376</v>
      </c>
      <c r="D378" s="32">
        <v>194</v>
      </c>
      <c r="E378" s="32">
        <v>169</v>
      </c>
      <c r="F378" s="32">
        <v>25</v>
      </c>
      <c r="G378" s="32">
        <v>12</v>
      </c>
      <c r="H378" s="32">
        <v>661</v>
      </c>
      <c r="I378" s="32">
        <v>206</v>
      </c>
      <c r="J378" s="32" t="s">
        <v>1092</v>
      </c>
      <c r="K378" s="32" t="s">
        <v>758</v>
      </c>
    </row>
    <row r="379" spans="1:11" ht="20.25">
      <c r="A379" s="29" t="s">
        <v>727</v>
      </c>
      <c r="B379" s="43"/>
      <c r="C379" s="44"/>
      <c r="D379" s="45">
        <f aca="true" t="shared" si="0" ref="D379:I379">SUM(D2:D378)</f>
        <v>110141</v>
      </c>
      <c r="E379" s="45">
        <f t="shared" si="0"/>
        <v>103345</v>
      </c>
      <c r="F379" s="45">
        <f t="shared" si="0"/>
        <v>6796</v>
      </c>
      <c r="G379" s="45">
        <f t="shared" si="0"/>
        <v>12146</v>
      </c>
      <c r="H379" s="32">
        <f t="shared" si="0"/>
        <v>349467</v>
      </c>
      <c r="I379" s="32">
        <f t="shared" si="0"/>
        <v>122676</v>
      </c>
      <c r="J379" s="32"/>
      <c r="K379" s="32"/>
    </row>
  </sheetData>
  <sheetProtection/>
  <printOptions/>
  <pageMargins left="0.7" right="0.7" top="0.75" bottom="0.75" header="0.3" footer="0.3"/>
  <pageSetup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4"/>
  <sheetViews>
    <sheetView tabSelected="1" workbookViewId="0" topLeftCell="A1">
      <selection activeCell="D5" sqref="D5"/>
    </sheetView>
  </sheetViews>
  <sheetFormatPr defaultColWidth="8.7109375" defaultRowHeight="15"/>
  <cols>
    <col min="1" max="1" width="5.140625" style="3" customWidth="1"/>
    <col min="2" max="2" width="20.00390625" style="3" customWidth="1"/>
    <col min="3" max="3" width="27.57421875" style="3" customWidth="1"/>
    <col min="4" max="4" width="31.28125" style="3" customWidth="1"/>
    <col min="5" max="5" width="11.8515625" style="3" customWidth="1"/>
    <col min="6" max="7" width="9.57421875" style="3" customWidth="1"/>
    <col min="8" max="8" width="13.140625" style="3" customWidth="1"/>
    <col min="9" max="9" width="19.7109375" style="3" hidden="1" customWidth="1"/>
    <col min="10" max="10" width="19.28125" style="3" hidden="1" customWidth="1"/>
    <col min="11" max="11" width="21.140625" style="3" hidden="1" customWidth="1"/>
    <col min="12" max="12" width="15.140625" style="3" hidden="1" customWidth="1"/>
    <col min="13" max="16384" width="8.7109375" style="3" customWidth="1"/>
  </cols>
  <sheetData>
    <row r="1" spans="1:8" ht="59.25" customHeight="1">
      <c r="A1" s="4" t="s">
        <v>1093</v>
      </c>
      <c r="B1" s="4"/>
      <c r="C1" s="4"/>
      <c r="D1" s="4"/>
      <c r="E1" s="4"/>
      <c r="F1" s="4"/>
      <c r="G1" s="4"/>
      <c r="H1" s="4"/>
    </row>
    <row r="2" ht="15"/>
    <row r="3" spans="1:12" s="1" customFormat="1" ht="45" customHeight="1">
      <c r="A3" s="5" t="s">
        <v>1094</v>
      </c>
      <c r="B3" s="5" t="s">
        <v>1095</v>
      </c>
      <c r="C3" s="5" t="s">
        <v>1096</v>
      </c>
      <c r="D3" s="5" t="s">
        <v>1097</v>
      </c>
      <c r="E3" s="5" t="s">
        <v>1098</v>
      </c>
      <c r="F3" s="5" t="s">
        <v>733</v>
      </c>
      <c r="G3" s="5" t="s">
        <v>734</v>
      </c>
      <c r="H3" s="5" t="s">
        <v>735</v>
      </c>
      <c r="I3" s="17" t="s">
        <v>736</v>
      </c>
      <c r="J3" s="17" t="s">
        <v>737</v>
      </c>
      <c r="K3" s="17" t="s">
        <v>738</v>
      </c>
      <c r="L3" s="17" t="s">
        <v>739</v>
      </c>
    </row>
    <row r="4" spans="1:12" s="2" customFormat="1" ht="12" customHeight="1">
      <c r="A4" s="49" t="s">
        <v>1099</v>
      </c>
      <c r="B4" s="49" t="s">
        <v>1100</v>
      </c>
      <c r="C4" s="49" t="s">
        <v>1101</v>
      </c>
      <c r="D4" s="49" t="s">
        <v>1102</v>
      </c>
      <c r="E4" s="49" t="s">
        <v>1103</v>
      </c>
      <c r="F4" s="49" t="s">
        <v>1104</v>
      </c>
      <c r="G4" s="49" t="s">
        <v>1105</v>
      </c>
      <c r="H4" s="49" t="s">
        <v>1106</v>
      </c>
      <c r="I4" s="18"/>
      <c r="J4" s="18"/>
      <c r="K4" s="18"/>
      <c r="L4" s="18"/>
    </row>
    <row r="5" spans="1:12" ht="20.25" customHeight="1">
      <c r="A5" s="7">
        <v>1</v>
      </c>
      <c r="B5" s="8" t="s">
        <v>7</v>
      </c>
      <c r="C5" s="9" t="s">
        <v>6</v>
      </c>
      <c r="D5" s="10" t="s">
        <v>9</v>
      </c>
      <c r="E5" s="11">
        <v>180</v>
      </c>
      <c r="F5" s="11">
        <v>161</v>
      </c>
      <c r="G5" s="11">
        <v>19</v>
      </c>
      <c r="H5" s="11">
        <v>25</v>
      </c>
      <c r="I5" s="11">
        <v>748</v>
      </c>
      <c r="J5" s="11">
        <v>250</v>
      </c>
      <c r="K5" s="11" t="s">
        <v>740</v>
      </c>
      <c r="L5" s="11"/>
    </row>
    <row r="6" spans="1:12" ht="20.25" customHeight="1">
      <c r="A6" s="7">
        <v>2</v>
      </c>
      <c r="B6" s="12" t="s">
        <v>10</v>
      </c>
      <c r="C6" s="13" t="s">
        <v>6</v>
      </c>
      <c r="D6" s="10" t="s">
        <v>11</v>
      </c>
      <c r="E6" s="11">
        <v>150</v>
      </c>
      <c r="F6" s="11">
        <v>127</v>
      </c>
      <c r="G6" s="11">
        <v>23</v>
      </c>
      <c r="H6" s="11">
        <f>J6-E6</f>
        <v>108</v>
      </c>
      <c r="I6" s="11">
        <v>848</v>
      </c>
      <c r="J6" s="11">
        <v>258</v>
      </c>
      <c r="K6" s="11" t="s">
        <v>741</v>
      </c>
      <c r="L6" s="11" t="s">
        <v>742</v>
      </c>
    </row>
    <row r="7" spans="1:12" ht="20.25" customHeight="1">
      <c r="A7" s="7">
        <v>3</v>
      </c>
      <c r="B7" s="8" t="s">
        <v>12</v>
      </c>
      <c r="C7" s="13" t="s">
        <v>6</v>
      </c>
      <c r="D7" s="10" t="s">
        <v>743</v>
      </c>
      <c r="E7" s="11">
        <v>271</v>
      </c>
      <c r="F7" s="11">
        <v>246</v>
      </c>
      <c r="G7" s="11">
        <v>25</v>
      </c>
      <c r="H7" s="11">
        <f>J7-E7</f>
        <v>136</v>
      </c>
      <c r="I7" s="11">
        <v>1454</v>
      </c>
      <c r="J7" s="11">
        <v>407</v>
      </c>
      <c r="K7" s="11" t="s">
        <v>744</v>
      </c>
      <c r="L7" s="11" t="s">
        <v>745</v>
      </c>
    </row>
    <row r="8" spans="1:12" ht="20.25" customHeight="1">
      <c r="A8" s="7">
        <v>4</v>
      </c>
      <c r="B8" s="12" t="s">
        <v>14</v>
      </c>
      <c r="C8" s="13" t="s">
        <v>6</v>
      </c>
      <c r="D8" s="10" t="s">
        <v>15</v>
      </c>
      <c r="E8" s="11">
        <v>124</v>
      </c>
      <c r="F8" s="11">
        <v>117</v>
      </c>
      <c r="G8" s="11">
        <v>7</v>
      </c>
      <c r="H8" s="11">
        <f>J8-E8</f>
        <v>0</v>
      </c>
      <c r="I8" s="11"/>
      <c r="J8" s="11">
        <f>E8</f>
        <v>124</v>
      </c>
      <c r="K8" s="11"/>
      <c r="L8" s="11"/>
    </row>
    <row r="9" spans="1:12" ht="20.25" customHeight="1">
      <c r="A9" s="7">
        <v>5</v>
      </c>
      <c r="B9" s="8" t="s">
        <v>16</v>
      </c>
      <c r="C9" s="13" t="s">
        <v>6</v>
      </c>
      <c r="D9" s="10" t="s">
        <v>17</v>
      </c>
      <c r="E9" s="11">
        <v>205</v>
      </c>
      <c r="F9" s="11">
        <v>199</v>
      </c>
      <c r="G9" s="11">
        <v>6</v>
      </c>
      <c r="H9" s="11">
        <v>18</v>
      </c>
      <c r="I9" s="11">
        <v>758</v>
      </c>
      <c r="J9" s="11">
        <v>223</v>
      </c>
      <c r="K9" s="11" t="s">
        <v>746</v>
      </c>
      <c r="L9" s="11" t="s">
        <v>742</v>
      </c>
    </row>
    <row r="10" spans="1:12" ht="20.25" customHeight="1">
      <c r="A10" s="7">
        <v>6</v>
      </c>
      <c r="B10" s="12" t="s">
        <v>18</v>
      </c>
      <c r="C10" s="13" t="s">
        <v>6</v>
      </c>
      <c r="D10" s="10" t="s">
        <v>19</v>
      </c>
      <c r="E10" s="11">
        <v>260</v>
      </c>
      <c r="F10" s="11">
        <v>248</v>
      </c>
      <c r="G10" s="11">
        <v>12</v>
      </c>
      <c r="H10" s="11">
        <v>25</v>
      </c>
      <c r="I10" s="11">
        <v>1008</v>
      </c>
      <c r="J10" s="11">
        <v>297</v>
      </c>
      <c r="K10" s="11" t="s">
        <v>747</v>
      </c>
      <c r="L10" s="11" t="s">
        <v>742</v>
      </c>
    </row>
    <row r="11" spans="1:12" ht="20.25" customHeight="1">
      <c r="A11" s="7">
        <v>7</v>
      </c>
      <c r="B11" s="8" t="s">
        <v>20</v>
      </c>
      <c r="C11" s="13" t="s">
        <v>6</v>
      </c>
      <c r="D11" s="10" t="s">
        <v>21</v>
      </c>
      <c r="E11" s="11">
        <v>232</v>
      </c>
      <c r="F11" s="11">
        <v>219</v>
      </c>
      <c r="G11" s="11">
        <v>13</v>
      </c>
      <c r="H11" s="11">
        <f>J11-E11</f>
        <v>45</v>
      </c>
      <c r="I11" s="11">
        <v>912</v>
      </c>
      <c r="J11" s="11">
        <v>277</v>
      </c>
      <c r="K11" s="11" t="s">
        <v>748</v>
      </c>
      <c r="L11" s="11" t="s">
        <v>742</v>
      </c>
    </row>
    <row r="12" spans="1:12" ht="20.25" customHeight="1">
      <c r="A12" s="7">
        <v>8</v>
      </c>
      <c r="B12" s="8" t="s">
        <v>22</v>
      </c>
      <c r="C12" s="13" t="s">
        <v>6</v>
      </c>
      <c r="D12" s="10" t="s">
        <v>23</v>
      </c>
      <c r="E12" s="11">
        <v>530</v>
      </c>
      <c r="F12" s="11">
        <v>502</v>
      </c>
      <c r="G12" s="11">
        <v>28</v>
      </c>
      <c r="H12" s="11">
        <v>83</v>
      </c>
      <c r="I12" s="11">
        <v>1909</v>
      </c>
      <c r="J12" s="11">
        <v>613</v>
      </c>
      <c r="K12" s="11" t="s">
        <v>749</v>
      </c>
      <c r="L12" s="11"/>
    </row>
    <row r="13" spans="1:12" ht="20.25" customHeight="1">
      <c r="A13" s="7">
        <v>9</v>
      </c>
      <c r="B13" s="12" t="s">
        <v>24</v>
      </c>
      <c r="C13" s="13" t="s">
        <v>6</v>
      </c>
      <c r="D13" s="10" t="s">
        <v>25</v>
      </c>
      <c r="E13" s="11">
        <v>247</v>
      </c>
      <c r="F13" s="11">
        <v>227</v>
      </c>
      <c r="G13" s="11">
        <v>20</v>
      </c>
      <c r="H13" s="11">
        <f>J13-E13</f>
        <v>4</v>
      </c>
      <c r="I13" s="11">
        <v>780</v>
      </c>
      <c r="J13" s="11">
        <v>251</v>
      </c>
      <c r="K13" s="11" t="s">
        <v>750</v>
      </c>
      <c r="L13" s="11" t="s">
        <v>742</v>
      </c>
    </row>
    <row r="14" spans="1:12" ht="20.25" customHeight="1">
      <c r="A14" s="7">
        <v>10</v>
      </c>
      <c r="B14" s="12" t="s">
        <v>26</v>
      </c>
      <c r="C14" s="13" t="s">
        <v>6</v>
      </c>
      <c r="D14" s="10" t="s">
        <v>27</v>
      </c>
      <c r="E14" s="11">
        <v>165</v>
      </c>
      <c r="F14" s="11">
        <f>E14-G14</f>
        <v>136</v>
      </c>
      <c r="G14" s="11">
        <v>29</v>
      </c>
      <c r="H14" s="11">
        <v>71</v>
      </c>
      <c r="I14" s="11">
        <v>1325</v>
      </c>
      <c r="J14" s="11">
        <v>382</v>
      </c>
      <c r="K14" s="11" t="s">
        <v>751</v>
      </c>
      <c r="L14" s="11"/>
    </row>
    <row r="15" spans="1:12" ht="20.25" customHeight="1">
      <c r="A15" s="7">
        <v>11</v>
      </c>
      <c r="B15" s="8" t="s">
        <v>28</v>
      </c>
      <c r="C15" s="13" t="s">
        <v>6</v>
      </c>
      <c r="D15" s="10" t="s">
        <v>29</v>
      </c>
      <c r="E15" s="11">
        <v>180</v>
      </c>
      <c r="F15" s="11">
        <v>175</v>
      </c>
      <c r="G15" s="11">
        <v>5</v>
      </c>
      <c r="H15" s="11">
        <f>J15-E15</f>
        <v>0</v>
      </c>
      <c r="I15" s="11"/>
      <c r="J15" s="11">
        <f>E15</f>
        <v>180</v>
      </c>
      <c r="K15" s="11"/>
      <c r="L15" s="11"/>
    </row>
    <row r="16" spans="1:12" ht="20.25" customHeight="1">
      <c r="A16" s="7">
        <v>12</v>
      </c>
      <c r="B16" s="12" t="s">
        <v>30</v>
      </c>
      <c r="C16" s="13" t="s">
        <v>6</v>
      </c>
      <c r="D16" s="10" t="s">
        <v>31</v>
      </c>
      <c r="E16" s="11">
        <f>F16+G16</f>
        <v>180</v>
      </c>
      <c r="F16" s="11">
        <v>167</v>
      </c>
      <c r="G16" s="11">
        <v>13</v>
      </c>
      <c r="H16" s="11">
        <v>0</v>
      </c>
      <c r="I16" s="11"/>
      <c r="J16" s="11">
        <f>E16</f>
        <v>180</v>
      </c>
      <c r="K16" s="11"/>
      <c r="L16" s="11"/>
    </row>
    <row r="17" spans="1:12" ht="20.25" customHeight="1">
      <c r="A17" s="7">
        <v>13</v>
      </c>
      <c r="B17" s="8" t="s">
        <v>32</v>
      </c>
      <c r="C17" s="13" t="s">
        <v>6</v>
      </c>
      <c r="D17" s="10" t="s">
        <v>33</v>
      </c>
      <c r="E17" s="11">
        <v>120</v>
      </c>
      <c r="F17" s="11">
        <v>108</v>
      </c>
      <c r="G17" s="11">
        <v>12</v>
      </c>
      <c r="H17" s="11">
        <v>22</v>
      </c>
      <c r="I17" s="11">
        <v>561</v>
      </c>
      <c r="J17" s="11">
        <v>167</v>
      </c>
      <c r="K17" s="11" t="s">
        <v>752</v>
      </c>
      <c r="L17" s="11"/>
    </row>
    <row r="18" spans="1:12" ht="20.25" customHeight="1">
      <c r="A18" s="7">
        <v>14</v>
      </c>
      <c r="B18" s="12" t="s">
        <v>34</v>
      </c>
      <c r="C18" s="13" t="s">
        <v>6</v>
      </c>
      <c r="D18" s="10" t="s">
        <v>35</v>
      </c>
      <c r="E18" s="11">
        <v>103</v>
      </c>
      <c r="F18" s="11">
        <v>89</v>
      </c>
      <c r="G18" s="11">
        <v>14</v>
      </c>
      <c r="H18" s="11">
        <f>J18-E18</f>
        <v>50</v>
      </c>
      <c r="I18" s="11">
        <v>856</v>
      </c>
      <c r="J18" s="11">
        <v>153</v>
      </c>
      <c r="K18" s="11" t="s">
        <v>753</v>
      </c>
      <c r="L18" s="11" t="s">
        <v>742</v>
      </c>
    </row>
    <row r="19" spans="1:12" ht="20.25" customHeight="1">
      <c r="A19" s="7">
        <v>15</v>
      </c>
      <c r="B19" s="8" t="s">
        <v>36</v>
      </c>
      <c r="C19" s="13" t="s">
        <v>6</v>
      </c>
      <c r="D19" s="10" t="s">
        <v>37</v>
      </c>
      <c r="E19" s="11">
        <v>90</v>
      </c>
      <c r="F19" s="11">
        <v>77</v>
      </c>
      <c r="G19" s="11">
        <v>13</v>
      </c>
      <c r="H19" s="11">
        <v>30</v>
      </c>
      <c r="I19" s="11">
        <v>455</v>
      </c>
      <c r="J19" s="11">
        <v>148</v>
      </c>
      <c r="K19" s="11" t="s">
        <v>754</v>
      </c>
      <c r="L19" s="11"/>
    </row>
    <row r="20" spans="1:12" ht="20.25" customHeight="1">
      <c r="A20" s="7">
        <v>16</v>
      </c>
      <c r="B20" s="8" t="s">
        <v>39</v>
      </c>
      <c r="C20" s="13" t="s">
        <v>38</v>
      </c>
      <c r="D20" s="10" t="s">
        <v>40</v>
      </c>
      <c r="E20" s="11">
        <v>351</v>
      </c>
      <c r="F20" s="11">
        <v>295</v>
      </c>
      <c r="G20" s="14">
        <v>56</v>
      </c>
      <c r="H20" s="11">
        <v>9</v>
      </c>
      <c r="I20" s="11">
        <v>1025</v>
      </c>
      <c r="J20" s="11">
        <v>360</v>
      </c>
      <c r="K20" s="11" t="s">
        <v>755</v>
      </c>
      <c r="L20" s="11" t="s">
        <v>756</v>
      </c>
    </row>
    <row r="21" spans="1:12" ht="20.25" customHeight="1">
      <c r="A21" s="7">
        <v>17</v>
      </c>
      <c r="B21" s="12" t="s">
        <v>41</v>
      </c>
      <c r="C21" s="13" t="s">
        <v>38</v>
      </c>
      <c r="D21" s="10" t="s">
        <v>42</v>
      </c>
      <c r="E21" s="11">
        <v>90</v>
      </c>
      <c r="F21" s="11">
        <v>67</v>
      </c>
      <c r="G21" s="11">
        <v>23</v>
      </c>
      <c r="H21" s="11">
        <v>7</v>
      </c>
      <c r="I21" s="11">
        <v>347</v>
      </c>
      <c r="J21" s="11">
        <v>97</v>
      </c>
      <c r="K21" s="11" t="s">
        <v>757</v>
      </c>
      <c r="L21" s="11" t="s">
        <v>758</v>
      </c>
    </row>
    <row r="22" spans="1:12" ht="20.25" customHeight="1">
      <c r="A22" s="7">
        <v>18</v>
      </c>
      <c r="B22" s="8" t="s">
        <v>43</v>
      </c>
      <c r="C22" s="13" t="s">
        <v>38</v>
      </c>
      <c r="D22" s="10" t="s">
        <v>44</v>
      </c>
      <c r="E22" s="11">
        <v>317</v>
      </c>
      <c r="F22" s="11">
        <f>310-31</f>
        <v>279</v>
      </c>
      <c r="G22" s="11">
        <v>38</v>
      </c>
      <c r="H22" s="11">
        <v>0</v>
      </c>
      <c r="I22" s="11">
        <v>930</v>
      </c>
      <c r="J22" s="11">
        <v>273</v>
      </c>
      <c r="K22" s="11" t="s">
        <v>759</v>
      </c>
      <c r="L22" s="11" t="s">
        <v>760</v>
      </c>
    </row>
    <row r="23" spans="1:12" ht="20.25" customHeight="1">
      <c r="A23" s="7">
        <v>19</v>
      </c>
      <c r="B23" s="12" t="s">
        <v>45</v>
      </c>
      <c r="C23" s="13" t="s">
        <v>38</v>
      </c>
      <c r="D23" s="10" t="s">
        <v>46</v>
      </c>
      <c r="E23" s="11">
        <v>125</v>
      </c>
      <c r="F23" s="11">
        <v>106</v>
      </c>
      <c r="G23" s="11">
        <v>19</v>
      </c>
      <c r="H23" s="11">
        <v>32</v>
      </c>
      <c r="I23" s="11">
        <v>556</v>
      </c>
      <c r="J23" s="11">
        <v>157</v>
      </c>
      <c r="K23" s="11" t="s">
        <v>761</v>
      </c>
      <c r="L23" s="11" t="s">
        <v>758</v>
      </c>
    </row>
    <row r="24" spans="1:12" ht="20.25" customHeight="1">
      <c r="A24" s="7">
        <v>20</v>
      </c>
      <c r="B24" s="8" t="s">
        <v>47</v>
      </c>
      <c r="C24" s="13" t="s">
        <v>38</v>
      </c>
      <c r="D24" s="10" t="s">
        <v>48</v>
      </c>
      <c r="E24" s="11">
        <v>111</v>
      </c>
      <c r="F24" s="11">
        <v>76</v>
      </c>
      <c r="G24" s="11">
        <v>35</v>
      </c>
      <c r="H24" s="11">
        <v>7</v>
      </c>
      <c r="I24" s="11">
        <v>403</v>
      </c>
      <c r="J24" s="11">
        <v>118</v>
      </c>
      <c r="K24" s="11" t="s">
        <v>762</v>
      </c>
      <c r="L24" s="11" t="s">
        <v>758</v>
      </c>
    </row>
    <row r="25" spans="1:12" ht="20.25" customHeight="1">
      <c r="A25" s="7">
        <v>21</v>
      </c>
      <c r="B25" s="12" t="s">
        <v>49</v>
      </c>
      <c r="C25" s="13" t="s">
        <v>38</v>
      </c>
      <c r="D25" s="10" t="s">
        <v>50</v>
      </c>
      <c r="E25" s="11">
        <v>311</v>
      </c>
      <c r="F25" s="11">
        <v>248</v>
      </c>
      <c r="G25" s="11">
        <v>63</v>
      </c>
      <c r="H25" s="11">
        <v>6</v>
      </c>
      <c r="I25" s="11">
        <v>1218</v>
      </c>
      <c r="J25" s="11">
        <v>361</v>
      </c>
      <c r="K25" s="11" t="s">
        <v>763</v>
      </c>
      <c r="L25" s="11" t="s">
        <v>758</v>
      </c>
    </row>
    <row r="26" spans="1:12" ht="20.25" customHeight="1">
      <c r="A26" s="7">
        <v>22</v>
      </c>
      <c r="B26" s="8" t="s">
        <v>51</v>
      </c>
      <c r="C26" s="13" t="s">
        <v>38</v>
      </c>
      <c r="D26" s="10" t="s">
        <v>52</v>
      </c>
      <c r="E26" s="11">
        <v>100</v>
      </c>
      <c r="F26" s="11">
        <v>79</v>
      </c>
      <c r="G26" s="11">
        <v>21</v>
      </c>
      <c r="H26" s="11">
        <v>11</v>
      </c>
      <c r="I26" s="11">
        <v>360</v>
      </c>
      <c r="J26" s="11">
        <v>111</v>
      </c>
      <c r="K26" s="11" t="s">
        <v>764</v>
      </c>
      <c r="L26" s="11" t="s">
        <v>758</v>
      </c>
    </row>
    <row r="27" spans="1:12" ht="20.25" customHeight="1">
      <c r="A27" s="7">
        <v>23</v>
      </c>
      <c r="B27" s="8" t="s">
        <v>53</v>
      </c>
      <c r="C27" s="13" t="s">
        <v>38</v>
      </c>
      <c r="D27" s="10" t="s">
        <v>54</v>
      </c>
      <c r="E27" s="11">
        <v>110</v>
      </c>
      <c r="F27" s="11">
        <v>82</v>
      </c>
      <c r="G27" s="11">
        <v>28</v>
      </c>
      <c r="H27" s="11">
        <v>32</v>
      </c>
      <c r="I27" s="11">
        <v>509</v>
      </c>
      <c r="J27" s="11">
        <v>142</v>
      </c>
      <c r="K27" s="11" t="s">
        <v>759</v>
      </c>
      <c r="L27" s="11" t="s">
        <v>758</v>
      </c>
    </row>
    <row r="28" spans="1:12" ht="20.25" customHeight="1">
      <c r="A28" s="7">
        <v>24</v>
      </c>
      <c r="B28" s="12" t="s">
        <v>55</v>
      </c>
      <c r="C28" s="13" t="s">
        <v>38</v>
      </c>
      <c r="D28" s="10" t="s">
        <v>56</v>
      </c>
      <c r="E28" s="11">
        <v>75</v>
      </c>
      <c r="F28" s="11">
        <v>61</v>
      </c>
      <c r="G28" s="11">
        <v>14</v>
      </c>
      <c r="H28" s="11">
        <v>16</v>
      </c>
      <c r="I28" s="11">
        <v>379</v>
      </c>
      <c r="J28" s="11">
        <v>91</v>
      </c>
      <c r="K28" s="11" t="s">
        <v>765</v>
      </c>
      <c r="L28" s="11" t="s">
        <v>758</v>
      </c>
    </row>
    <row r="29" spans="1:12" ht="20.25" customHeight="1">
      <c r="A29" s="7">
        <v>25</v>
      </c>
      <c r="B29" s="8" t="s">
        <v>57</v>
      </c>
      <c r="C29" s="13" t="s">
        <v>38</v>
      </c>
      <c r="D29" s="10" t="s">
        <v>766</v>
      </c>
      <c r="E29" s="11">
        <v>170</v>
      </c>
      <c r="F29" s="11">
        <v>117</v>
      </c>
      <c r="G29" s="11">
        <v>53</v>
      </c>
      <c r="H29" s="11">
        <v>3</v>
      </c>
      <c r="I29" s="11">
        <v>535</v>
      </c>
      <c r="J29" s="11">
        <v>173</v>
      </c>
      <c r="K29" s="11" t="s">
        <v>767</v>
      </c>
      <c r="L29" s="11" t="s">
        <v>758</v>
      </c>
    </row>
    <row r="30" spans="1:12" ht="20.25" customHeight="1">
      <c r="A30" s="7">
        <v>26</v>
      </c>
      <c r="B30" s="12" t="s">
        <v>60</v>
      </c>
      <c r="C30" s="15" t="s">
        <v>59</v>
      </c>
      <c r="D30" s="16" t="s">
        <v>768</v>
      </c>
      <c r="E30" s="11">
        <v>308</v>
      </c>
      <c r="F30" s="11">
        <v>297</v>
      </c>
      <c r="G30" s="11">
        <v>11</v>
      </c>
      <c r="H30" s="11">
        <v>0</v>
      </c>
      <c r="I30" s="11">
        <v>1013</v>
      </c>
      <c r="J30" s="11">
        <v>308</v>
      </c>
      <c r="K30" s="11" t="s">
        <v>769</v>
      </c>
      <c r="L30" s="11" t="s">
        <v>770</v>
      </c>
    </row>
    <row r="31" spans="1:12" ht="20.25" customHeight="1">
      <c r="A31" s="7">
        <v>27</v>
      </c>
      <c r="B31" s="8" t="s">
        <v>62</v>
      </c>
      <c r="C31" s="15" t="s">
        <v>59</v>
      </c>
      <c r="D31" s="10" t="s">
        <v>771</v>
      </c>
      <c r="E31" s="11">
        <v>370</v>
      </c>
      <c r="F31" s="11">
        <v>350</v>
      </c>
      <c r="G31" s="11">
        <v>20</v>
      </c>
      <c r="H31" s="11">
        <f>J31-E31</f>
        <v>17</v>
      </c>
      <c r="I31" s="11">
        <v>1264</v>
      </c>
      <c r="J31" s="11">
        <v>387</v>
      </c>
      <c r="K31" s="11" t="s">
        <v>772</v>
      </c>
      <c r="L31" s="11" t="s">
        <v>773</v>
      </c>
    </row>
    <row r="32" spans="1:12" ht="20.25" customHeight="1">
      <c r="A32" s="7">
        <v>28</v>
      </c>
      <c r="B32" s="12" t="s">
        <v>64</v>
      </c>
      <c r="C32" s="15" t="s">
        <v>59</v>
      </c>
      <c r="D32" s="10" t="s">
        <v>774</v>
      </c>
      <c r="E32" s="11">
        <v>175</v>
      </c>
      <c r="F32" s="11">
        <v>168</v>
      </c>
      <c r="G32" s="11">
        <v>7</v>
      </c>
      <c r="H32" s="11">
        <v>0</v>
      </c>
      <c r="I32" s="11">
        <v>644</v>
      </c>
      <c r="J32" s="11">
        <v>178</v>
      </c>
      <c r="K32" s="11" t="s">
        <v>775</v>
      </c>
      <c r="L32" s="11" t="s">
        <v>773</v>
      </c>
    </row>
    <row r="33" spans="1:12" ht="20.25" customHeight="1">
      <c r="A33" s="7">
        <v>29</v>
      </c>
      <c r="B33" s="8" t="s">
        <v>66</v>
      </c>
      <c r="C33" s="15" t="s">
        <v>59</v>
      </c>
      <c r="D33" s="10" t="s">
        <v>776</v>
      </c>
      <c r="E33" s="11">
        <v>150</v>
      </c>
      <c r="F33" s="11">
        <v>137</v>
      </c>
      <c r="G33" s="11">
        <v>13</v>
      </c>
      <c r="H33" s="11">
        <v>0</v>
      </c>
      <c r="I33" s="11">
        <v>525</v>
      </c>
      <c r="J33" s="11">
        <v>150</v>
      </c>
      <c r="K33" s="11" t="s">
        <v>777</v>
      </c>
      <c r="L33" s="11" t="s">
        <v>770</v>
      </c>
    </row>
    <row r="34" spans="1:12" ht="20.25" customHeight="1">
      <c r="A34" s="7">
        <v>30</v>
      </c>
      <c r="B34" s="8" t="s">
        <v>68</v>
      </c>
      <c r="C34" s="15" t="s">
        <v>59</v>
      </c>
      <c r="D34" s="10" t="s">
        <v>778</v>
      </c>
      <c r="E34" s="11">
        <v>411</v>
      </c>
      <c r="F34" s="11">
        <v>372</v>
      </c>
      <c r="G34" s="11">
        <v>39</v>
      </c>
      <c r="H34" s="11">
        <v>0</v>
      </c>
      <c r="I34" s="11">
        <v>1373</v>
      </c>
      <c r="J34" s="11">
        <v>411</v>
      </c>
      <c r="K34" s="11" t="s">
        <v>779</v>
      </c>
      <c r="L34" s="11" t="s">
        <v>770</v>
      </c>
    </row>
    <row r="35" spans="1:12" ht="20.25" customHeight="1">
      <c r="A35" s="7">
        <v>31</v>
      </c>
      <c r="B35" s="12" t="s">
        <v>70</v>
      </c>
      <c r="C35" s="15" t="s">
        <v>59</v>
      </c>
      <c r="D35" s="10" t="s">
        <v>780</v>
      </c>
      <c r="E35" s="11">
        <v>185</v>
      </c>
      <c r="F35" s="11">
        <v>180</v>
      </c>
      <c r="G35" s="11">
        <v>5</v>
      </c>
      <c r="H35" s="11">
        <f>J35-E35</f>
        <v>0</v>
      </c>
      <c r="I35" s="11">
        <v>628</v>
      </c>
      <c r="J35" s="11">
        <v>185</v>
      </c>
      <c r="K35" s="11" t="s">
        <v>781</v>
      </c>
      <c r="L35" s="11" t="s">
        <v>782</v>
      </c>
    </row>
    <row r="36" spans="1:12" ht="20.25" customHeight="1">
      <c r="A36" s="7">
        <v>32</v>
      </c>
      <c r="B36" s="8" t="s">
        <v>72</v>
      </c>
      <c r="C36" s="15" t="s">
        <v>59</v>
      </c>
      <c r="D36" s="10" t="s">
        <v>783</v>
      </c>
      <c r="E36" s="11">
        <v>300</v>
      </c>
      <c r="F36" s="11">
        <v>294</v>
      </c>
      <c r="G36" s="11">
        <v>6</v>
      </c>
      <c r="H36" s="11">
        <v>0</v>
      </c>
      <c r="I36" s="11">
        <v>798</v>
      </c>
      <c r="J36" s="11">
        <v>239</v>
      </c>
      <c r="K36" s="11" t="s">
        <v>784</v>
      </c>
      <c r="L36" s="11" t="s">
        <v>773</v>
      </c>
    </row>
    <row r="37" spans="1:12" ht="20.25" customHeight="1">
      <c r="A37" s="7">
        <v>33</v>
      </c>
      <c r="B37" s="12" t="s">
        <v>74</v>
      </c>
      <c r="C37" s="15" t="s">
        <v>59</v>
      </c>
      <c r="D37" s="10" t="s">
        <v>785</v>
      </c>
      <c r="E37" s="11">
        <v>124</v>
      </c>
      <c r="F37" s="11">
        <v>111</v>
      </c>
      <c r="G37" s="11">
        <v>13</v>
      </c>
      <c r="H37" s="11">
        <v>0</v>
      </c>
      <c r="I37" s="11">
        <v>399</v>
      </c>
      <c r="J37" s="11">
        <v>124</v>
      </c>
      <c r="K37" s="11" t="s">
        <v>786</v>
      </c>
      <c r="L37" s="11" t="s">
        <v>770</v>
      </c>
    </row>
    <row r="38" spans="1:12" ht="20.25" customHeight="1">
      <c r="A38" s="7">
        <v>34</v>
      </c>
      <c r="B38" s="8" t="s">
        <v>76</v>
      </c>
      <c r="C38" s="15" t="s">
        <v>59</v>
      </c>
      <c r="D38" s="10" t="s">
        <v>787</v>
      </c>
      <c r="E38" s="11">
        <v>250</v>
      </c>
      <c r="F38" s="11">
        <v>243</v>
      </c>
      <c r="G38" s="11">
        <v>7</v>
      </c>
      <c r="H38" s="11">
        <v>0</v>
      </c>
      <c r="I38" s="11">
        <v>1300</v>
      </c>
      <c r="J38" s="11">
        <v>256</v>
      </c>
      <c r="K38" s="11" t="s">
        <v>788</v>
      </c>
      <c r="L38" s="11" t="s">
        <v>773</v>
      </c>
    </row>
    <row r="39" spans="1:12" ht="20.25" customHeight="1">
      <c r="A39" s="7">
        <v>35</v>
      </c>
      <c r="B39" s="12" t="s">
        <v>78</v>
      </c>
      <c r="C39" s="15" t="s">
        <v>59</v>
      </c>
      <c r="D39" s="16" t="s">
        <v>789</v>
      </c>
      <c r="E39" s="11">
        <v>478</v>
      </c>
      <c r="F39" s="11">
        <v>468</v>
      </c>
      <c r="G39" s="11">
        <v>10</v>
      </c>
      <c r="H39" s="11">
        <v>57</v>
      </c>
      <c r="I39" s="11">
        <v>1897</v>
      </c>
      <c r="J39" s="11">
        <v>535</v>
      </c>
      <c r="K39" s="11" t="s">
        <v>790</v>
      </c>
      <c r="L39" s="11" t="s">
        <v>773</v>
      </c>
    </row>
    <row r="40" spans="1:12" ht="20.25" customHeight="1">
      <c r="A40" s="7">
        <v>36</v>
      </c>
      <c r="B40" s="8" t="s">
        <v>80</v>
      </c>
      <c r="C40" s="15" t="s">
        <v>59</v>
      </c>
      <c r="D40" s="10" t="s">
        <v>791</v>
      </c>
      <c r="E40" s="11">
        <v>120</v>
      </c>
      <c r="F40" s="11">
        <v>116</v>
      </c>
      <c r="G40" s="11">
        <v>4</v>
      </c>
      <c r="H40" s="11">
        <v>8</v>
      </c>
      <c r="I40" s="11">
        <v>440</v>
      </c>
      <c r="J40" s="11">
        <v>128</v>
      </c>
      <c r="K40" s="11" t="s">
        <v>792</v>
      </c>
      <c r="L40" s="11" t="s">
        <v>782</v>
      </c>
    </row>
    <row r="41" spans="1:12" ht="20.25" customHeight="1">
      <c r="A41" s="7">
        <v>37</v>
      </c>
      <c r="B41" s="8" t="s">
        <v>82</v>
      </c>
      <c r="C41" s="15" t="s">
        <v>59</v>
      </c>
      <c r="D41" s="10" t="s">
        <v>793</v>
      </c>
      <c r="E41" s="11">
        <v>235</v>
      </c>
      <c r="F41" s="11">
        <v>223</v>
      </c>
      <c r="G41" s="11">
        <v>12</v>
      </c>
      <c r="H41" s="11">
        <v>107</v>
      </c>
      <c r="I41" s="11">
        <v>1070</v>
      </c>
      <c r="J41" s="11">
        <v>342</v>
      </c>
      <c r="K41" s="11" t="s">
        <v>794</v>
      </c>
      <c r="L41" s="11" t="s">
        <v>773</v>
      </c>
    </row>
    <row r="42" spans="1:12" ht="20.25" customHeight="1">
      <c r="A42" s="7">
        <v>38</v>
      </c>
      <c r="B42" s="12" t="s">
        <v>84</v>
      </c>
      <c r="C42" s="15" t="s">
        <v>59</v>
      </c>
      <c r="D42" s="16" t="s">
        <v>795</v>
      </c>
      <c r="E42" s="11">
        <v>231</v>
      </c>
      <c r="F42" s="11">
        <v>209</v>
      </c>
      <c r="G42" s="11">
        <v>22</v>
      </c>
      <c r="H42" s="11">
        <v>3</v>
      </c>
      <c r="I42" s="11">
        <v>825</v>
      </c>
      <c r="J42" s="11">
        <v>240</v>
      </c>
      <c r="K42" s="11" t="s">
        <v>796</v>
      </c>
      <c r="L42" s="11" t="s">
        <v>770</v>
      </c>
    </row>
    <row r="43" spans="1:12" ht="20.25" customHeight="1">
      <c r="A43" s="7">
        <v>39</v>
      </c>
      <c r="B43" s="8">
        <v>1604062017</v>
      </c>
      <c r="C43" s="15" t="s">
        <v>59</v>
      </c>
      <c r="D43" s="10" t="s">
        <v>797</v>
      </c>
      <c r="E43" s="11">
        <v>321</v>
      </c>
      <c r="F43" s="11">
        <v>318</v>
      </c>
      <c r="G43" s="11">
        <v>3</v>
      </c>
      <c r="H43" s="11">
        <v>0</v>
      </c>
      <c r="I43" s="11">
        <v>870</v>
      </c>
      <c r="J43" s="11">
        <v>253</v>
      </c>
      <c r="K43" s="11" t="s">
        <v>798</v>
      </c>
      <c r="L43" s="11" t="s">
        <v>799</v>
      </c>
    </row>
    <row r="44" spans="1:12" ht="20.25" customHeight="1">
      <c r="A44" s="7">
        <v>40</v>
      </c>
      <c r="B44" s="12" t="s">
        <v>87</v>
      </c>
      <c r="C44" s="15" t="s">
        <v>59</v>
      </c>
      <c r="D44" s="10" t="s">
        <v>800</v>
      </c>
      <c r="E44" s="11">
        <v>241</v>
      </c>
      <c r="F44" s="11">
        <v>231</v>
      </c>
      <c r="G44" s="11">
        <v>10</v>
      </c>
      <c r="H44" s="11">
        <v>4</v>
      </c>
      <c r="I44" s="11">
        <v>810</v>
      </c>
      <c r="J44" s="11">
        <v>245</v>
      </c>
      <c r="K44" s="11" t="s">
        <v>801</v>
      </c>
      <c r="L44" s="11" t="s">
        <v>773</v>
      </c>
    </row>
    <row r="45" spans="1:12" ht="20.25" customHeight="1">
      <c r="A45" s="7">
        <v>41</v>
      </c>
      <c r="B45" s="8" t="s">
        <v>89</v>
      </c>
      <c r="C45" s="15" t="s">
        <v>59</v>
      </c>
      <c r="D45" s="10" t="s">
        <v>802</v>
      </c>
      <c r="E45" s="11">
        <v>418</v>
      </c>
      <c r="F45" s="11">
        <v>389</v>
      </c>
      <c r="G45" s="11">
        <v>29</v>
      </c>
      <c r="H45" s="11">
        <f>J45-E45</f>
        <v>42</v>
      </c>
      <c r="I45" s="11">
        <v>1708</v>
      </c>
      <c r="J45" s="11">
        <v>460</v>
      </c>
      <c r="K45" s="11" t="s">
        <v>803</v>
      </c>
      <c r="L45" s="11" t="s">
        <v>782</v>
      </c>
    </row>
    <row r="46" spans="1:12" ht="20.25" customHeight="1">
      <c r="A46" s="7">
        <v>42</v>
      </c>
      <c r="B46" s="12" t="s">
        <v>91</v>
      </c>
      <c r="C46" s="15" t="s">
        <v>59</v>
      </c>
      <c r="D46" s="10" t="s">
        <v>804</v>
      </c>
      <c r="E46" s="11">
        <v>398</v>
      </c>
      <c r="F46" s="11">
        <v>374</v>
      </c>
      <c r="G46" s="11">
        <v>24</v>
      </c>
      <c r="H46" s="11">
        <v>83</v>
      </c>
      <c r="I46" s="11">
        <v>1625</v>
      </c>
      <c r="J46" s="11">
        <v>483</v>
      </c>
      <c r="K46" s="11" t="s">
        <v>805</v>
      </c>
      <c r="L46" s="11" t="s">
        <v>773</v>
      </c>
    </row>
    <row r="47" spans="1:12" ht="20.25" customHeight="1">
      <c r="A47" s="7">
        <v>43</v>
      </c>
      <c r="B47" s="8" t="s">
        <v>93</v>
      </c>
      <c r="C47" s="15" t="s">
        <v>59</v>
      </c>
      <c r="D47" s="16" t="s">
        <v>806</v>
      </c>
      <c r="E47" s="11">
        <v>265</v>
      </c>
      <c r="F47" s="11">
        <v>247</v>
      </c>
      <c r="G47" s="11">
        <v>18</v>
      </c>
      <c r="H47" s="11">
        <f>J47-E47</f>
        <v>51</v>
      </c>
      <c r="I47" s="11">
        <v>1014</v>
      </c>
      <c r="J47" s="11">
        <v>316</v>
      </c>
      <c r="K47" s="11" t="s">
        <v>807</v>
      </c>
      <c r="L47" s="11" t="s">
        <v>782</v>
      </c>
    </row>
    <row r="48" spans="1:12" ht="20.25" customHeight="1">
      <c r="A48" s="7">
        <v>44</v>
      </c>
      <c r="B48" s="8" t="s">
        <v>95</v>
      </c>
      <c r="C48" s="15" t="s">
        <v>59</v>
      </c>
      <c r="D48" s="16" t="s">
        <v>808</v>
      </c>
      <c r="E48" s="11">
        <v>236</v>
      </c>
      <c r="F48" s="11">
        <v>225</v>
      </c>
      <c r="G48" s="11">
        <v>11</v>
      </c>
      <c r="H48" s="11">
        <v>0</v>
      </c>
      <c r="I48" s="11">
        <v>720</v>
      </c>
      <c r="J48" s="11">
        <v>236</v>
      </c>
      <c r="K48" s="11" t="s">
        <v>809</v>
      </c>
      <c r="L48" s="11" t="s">
        <v>770</v>
      </c>
    </row>
    <row r="49" spans="1:12" ht="20.25" customHeight="1">
      <c r="A49" s="7">
        <v>45</v>
      </c>
      <c r="B49" s="12" t="s">
        <v>97</v>
      </c>
      <c r="C49" s="15" t="s">
        <v>59</v>
      </c>
      <c r="D49" s="16" t="s">
        <v>98</v>
      </c>
      <c r="E49" s="11">
        <v>265</v>
      </c>
      <c r="F49" s="11">
        <v>261</v>
      </c>
      <c r="G49" s="11">
        <v>4</v>
      </c>
      <c r="H49" s="11">
        <v>103</v>
      </c>
      <c r="I49" s="11">
        <v>1155</v>
      </c>
      <c r="J49" s="11">
        <v>339</v>
      </c>
      <c r="K49" s="11" t="s">
        <v>810</v>
      </c>
      <c r="L49" s="11" t="s">
        <v>773</v>
      </c>
    </row>
    <row r="50" spans="1:12" ht="20.25" customHeight="1">
      <c r="A50" s="7">
        <v>46</v>
      </c>
      <c r="B50" s="8" t="s">
        <v>99</v>
      </c>
      <c r="C50" s="15" t="s">
        <v>59</v>
      </c>
      <c r="D50" s="16" t="s">
        <v>100</v>
      </c>
      <c r="E50" s="11">
        <v>283</v>
      </c>
      <c r="F50" s="11">
        <v>276</v>
      </c>
      <c r="G50" s="11">
        <v>7</v>
      </c>
      <c r="H50" s="11">
        <v>29</v>
      </c>
      <c r="I50" s="11">
        <v>1035</v>
      </c>
      <c r="J50" s="11">
        <v>312</v>
      </c>
      <c r="K50" s="11" t="s">
        <v>811</v>
      </c>
      <c r="L50" s="11" t="s">
        <v>773</v>
      </c>
    </row>
    <row r="51" spans="1:12" ht="20.25" customHeight="1">
      <c r="A51" s="7">
        <v>47</v>
      </c>
      <c r="B51" s="12" t="s">
        <v>102</v>
      </c>
      <c r="C51" s="13" t="s">
        <v>101</v>
      </c>
      <c r="D51" s="10" t="s">
        <v>812</v>
      </c>
      <c r="E51" s="11">
        <v>182</v>
      </c>
      <c r="F51" s="11">
        <v>164</v>
      </c>
      <c r="G51" s="11">
        <v>18</v>
      </c>
      <c r="H51" s="11">
        <v>0</v>
      </c>
      <c r="I51" s="11">
        <v>574</v>
      </c>
      <c r="J51" s="11">
        <v>182</v>
      </c>
      <c r="K51" s="11" t="s">
        <v>813</v>
      </c>
      <c r="L51" s="11" t="s">
        <v>814</v>
      </c>
    </row>
    <row r="52" spans="1:12" ht="20.25" customHeight="1">
      <c r="A52" s="7">
        <v>48</v>
      </c>
      <c r="B52" s="8" t="s">
        <v>104</v>
      </c>
      <c r="C52" s="13" t="s">
        <v>101</v>
      </c>
      <c r="D52" s="10" t="s">
        <v>105</v>
      </c>
      <c r="E52" s="11">
        <v>283</v>
      </c>
      <c r="F52" s="11">
        <v>252</v>
      </c>
      <c r="G52" s="11">
        <v>31</v>
      </c>
      <c r="H52" s="11">
        <v>18</v>
      </c>
      <c r="I52" s="11">
        <v>1016</v>
      </c>
      <c r="J52" s="11">
        <v>301</v>
      </c>
      <c r="K52" s="11" t="s">
        <v>815</v>
      </c>
      <c r="L52" s="11" t="s">
        <v>816</v>
      </c>
    </row>
    <row r="53" spans="1:12" ht="20.25" customHeight="1">
      <c r="A53" s="7">
        <v>49</v>
      </c>
      <c r="B53" s="12" t="s">
        <v>106</v>
      </c>
      <c r="C53" s="13" t="s">
        <v>101</v>
      </c>
      <c r="D53" s="10" t="s">
        <v>107</v>
      </c>
      <c r="E53" s="11">
        <v>168</v>
      </c>
      <c r="F53" s="11">
        <v>132</v>
      </c>
      <c r="G53" s="11">
        <v>36</v>
      </c>
      <c r="H53" s="11">
        <v>82</v>
      </c>
      <c r="I53" s="11">
        <v>974</v>
      </c>
      <c r="J53" s="11">
        <v>250</v>
      </c>
      <c r="K53" s="11" t="s">
        <v>817</v>
      </c>
      <c r="L53" s="11" t="s">
        <v>814</v>
      </c>
    </row>
    <row r="54" spans="1:12" ht="20.25" customHeight="1">
      <c r="A54" s="7">
        <v>50</v>
      </c>
      <c r="B54" s="8" t="s">
        <v>108</v>
      </c>
      <c r="C54" s="13" t="s">
        <v>101</v>
      </c>
      <c r="D54" s="10" t="s">
        <v>109</v>
      </c>
      <c r="E54" s="11">
        <v>184</v>
      </c>
      <c r="F54" s="11">
        <v>168</v>
      </c>
      <c r="G54" s="11">
        <v>16</v>
      </c>
      <c r="H54" s="11">
        <v>11</v>
      </c>
      <c r="I54" s="11">
        <v>762</v>
      </c>
      <c r="J54" s="11">
        <v>224</v>
      </c>
      <c r="K54" s="11" t="s">
        <v>818</v>
      </c>
      <c r="L54" s="11" t="s">
        <v>816</v>
      </c>
    </row>
    <row r="55" spans="1:12" ht="20.25" customHeight="1">
      <c r="A55" s="7">
        <v>51</v>
      </c>
      <c r="B55" s="8" t="s">
        <v>110</v>
      </c>
      <c r="C55" s="13" t="s">
        <v>101</v>
      </c>
      <c r="D55" s="10" t="s">
        <v>111</v>
      </c>
      <c r="E55" s="11">
        <v>167</v>
      </c>
      <c r="F55" s="11">
        <v>148</v>
      </c>
      <c r="G55" s="11">
        <v>19</v>
      </c>
      <c r="H55" s="11">
        <v>20</v>
      </c>
      <c r="I55" s="11">
        <v>646</v>
      </c>
      <c r="J55" s="11">
        <v>190</v>
      </c>
      <c r="K55" s="11"/>
      <c r="L55" s="11"/>
    </row>
    <row r="56" spans="1:12" ht="20.25" customHeight="1">
      <c r="A56" s="7">
        <v>52</v>
      </c>
      <c r="B56" s="12" t="s">
        <v>112</v>
      </c>
      <c r="C56" s="13" t="s">
        <v>101</v>
      </c>
      <c r="D56" s="10" t="s">
        <v>113</v>
      </c>
      <c r="E56" s="11">
        <v>180</v>
      </c>
      <c r="F56" s="11">
        <v>160</v>
      </c>
      <c r="G56" s="11">
        <v>20</v>
      </c>
      <c r="H56" s="11">
        <v>0</v>
      </c>
      <c r="I56" s="11">
        <v>607</v>
      </c>
      <c r="J56" s="11">
        <v>188</v>
      </c>
      <c r="K56" s="11" t="s">
        <v>819</v>
      </c>
      <c r="L56" s="11" t="s">
        <v>816</v>
      </c>
    </row>
    <row r="57" spans="1:12" ht="20.25" customHeight="1">
      <c r="A57" s="7">
        <v>53</v>
      </c>
      <c r="B57" s="8" t="s">
        <v>114</v>
      </c>
      <c r="C57" s="13" t="s">
        <v>101</v>
      </c>
      <c r="D57" s="10" t="s">
        <v>115</v>
      </c>
      <c r="E57" s="11">
        <v>105</v>
      </c>
      <c r="F57" s="11">
        <v>41</v>
      </c>
      <c r="G57" s="11">
        <v>64</v>
      </c>
      <c r="H57" s="11">
        <v>3</v>
      </c>
      <c r="I57" s="11">
        <v>456</v>
      </c>
      <c r="J57" s="11">
        <v>110</v>
      </c>
      <c r="K57" s="11" t="s">
        <v>820</v>
      </c>
      <c r="L57" s="11" t="s">
        <v>814</v>
      </c>
    </row>
    <row r="58" spans="1:12" ht="20.25" customHeight="1">
      <c r="A58" s="7">
        <v>54</v>
      </c>
      <c r="B58" s="12" t="s">
        <v>116</v>
      </c>
      <c r="C58" s="13" t="s">
        <v>101</v>
      </c>
      <c r="D58" s="10" t="s">
        <v>90</v>
      </c>
      <c r="E58" s="11">
        <v>178</v>
      </c>
      <c r="F58" s="11">
        <v>149</v>
      </c>
      <c r="G58" s="11">
        <v>29</v>
      </c>
      <c r="H58" s="11">
        <v>4</v>
      </c>
      <c r="I58" s="11">
        <v>530</v>
      </c>
      <c r="J58" s="11">
        <v>182</v>
      </c>
      <c r="K58" s="11" t="s">
        <v>821</v>
      </c>
      <c r="L58" s="11" t="s">
        <v>816</v>
      </c>
    </row>
    <row r="59" spans="1:12" ht="20.25" customHeight="1">
      <c r="A59" s="7">
        <v>55</v>
      </c>
      <c r="B59" s="8" t="s">
        <v>117</v>
      </c>
      <c r="C59" s="13" t="s">
        <v>101</v>
      </c>
      <c r="D59" s="10" t="s">
        <v>118</v>
      </c>
      <c r="E59" s="11">
        <v>345</v>
      </c>
      <c r="F59" s="11">
        <v>325</v>
      </c>
      <c r="G59" s="11">
        <v>20</v>
      </c>
      <c r="H59" s="11">
        <v>12</v>
      </c>
      <c r="I59" s="11">
        <v>1147</v>
      </c>
      <c r="J59" s="11">
        <v>366</v>
      </c>
      <c r="K59" s="11" t="s">
        <v>822</v>
      </c>
      <c r="L59" s="11" t="s">
        <v>814</v>
      </c>
    </row>
    <row r="60" spans="1:12" ht="20.25" customHeight="1">
      <c r="A60" s="7">
        <v>56</v>
      </c>
      <c r="B60" s="12" t="s">
        <v>119</v>
      </c>
      <c r="C60" s="13" t="s">
        <v>101</v>
      </c>
      <c r="D60" s="10" t="s">
        <v>120</v>
      </c>
      <c r="E60" s="11">
        <v>189</v>
      </c>
      <c r="F60" s="11">
        <v>169</v>
      </c>
      <c r="G60" s="11">
        <v>20</v>
      </c>
      <c r="H60" s="11">
        <v>0</v>
      </c>
      <c r="I60" s="11">
        <v>579</v>
      </c>
      <c r="J60" s="11">
        <v>189</v>
      </c>
      <c r="K60" s="11" t="s">
        <v>823</v>
      </c>
      <c r="L60" s="11" t="s">
        <v>816</v>
      </c>
    </row>
    <row r="61" spans="1:12" ht="20.25" customHeight="1">
      <c r="A61" s="7">
        <v>57</v>
      </c>
      <c r="B61" s="8" t="s">
        <v>121</v>
      </c>
      <c r="C61" s="13" t="s">
        <v>101</v>
      </c>
      <c r="D61" s="10" t="s">
        <v>122</v>
      </c>
      <c r="E61" s="11">
        <v>241</v>
      </c>
      <c r="F61" s="11">
        <v>221</v>
      </c>
      <c r="G61" s="11">
        <v>20</v>
      </c>
      <c r="H61" s="11">
        <v>0</v>
      </c>
      <c r="I61" s="11">
        <v>770</v>
      </c>
      <c r="J61" s="11">
        <v>241</v>
      </c>
      <c r="K61" s="11" t="s">
        <v>824</v>
      </c>
      <c r="L61" s="11" t="s">
        <v>816</v>
      </c>
    </row>
    <row r="62" spans="1:12" ht="20.25" customHeight="1">
      <c r="A62" s="7">
        <v>58</v>
      </c>
      <c r="B62" s="8" t="s">
        <v>123</v>
      </c>
      <c r="C62" s="13" t="s">
        <v>101</v>
      </c>
      <c r="D62" s="10" t="s">
        <v>825</v>
      </c>
      <c r="E62" s="11">
        <v>517</v>
      </c>
      <c r="F62" s="11">
        <v>491</v>
      </c>
      <c r="G62" s="11">
        <v>26</v>
      </c>
      <c r="H62" s="11">
        <v>12</v>
      </c>
      <c r="I62" s="11">
        <v>1820</v>
      </c>
      <c r="J62" s="11">
        <v>547</v>
      </c>
      <c r="K62" s="11" t="s">
        <v>826</v>
      </c>
      <c r="L62" s="11" t="s">
        <v>816</v>
      </c>
    </row>
    <row r="63" spans="1:12" ht="20.25" customHeight="1">
      <c r="A63" s="7">
        <v>59</v>
      </c>
      <c r="B63" s="12" t="s">
        <v>125</v>
      </c>
      <c r="C63" s="13" t="s">
        <v>101</v>
      </c>
      <c r="D63" s="10" t="s">
        <v>126</v>
      </c>
      <c r="E63" s="11">
        <v>302</v>
      </c>
      <c r="F63" s="11">
        <v>258</v>
      </c>
      <c r="G63" s="11">
        <v>44</v>
      </c>
      <c r="H63" s="11">
        <v>14</v>
      </c>
      <c r="I63" s="11">
        <v>952</v>
      </c>
      <c r="J63" s="11">
        <v>316</v>
      </c>
      <c r="K63" s="11" t="s">
        <v>827</v>
      </c>
      <c r="L63" s="11" t="s">
        <v>814</v>
      </c>
    </row>
    <row r="64" spans="1:12" ht="20.25" customHeight="1">
      <c r="A64" s="7">
        <v>60</v>
      </c>
      <c r="B64" s="8" t="s">
        <v>127</v>
      </c>
      <c r="C64" s="13" t="s">
        <v>101</v>
      </c>
      <c r="D64" s="10" t="s">
        <v>128</v>
      </c>
      <c r="E64" s="11">
        <v>135</v>
      </c>
      <c r="F64" s="11">
        <v>106</v>
      </c>
      <c r="G64" s="11">
        <v>29</v>
      </c>
      <c r="H64" s="11">
        <v>2</v>
      </c>
      <c r="I64" s="11">
        <v>539</v>
      </c>
      <c r="J64" s="11">
        <v>137</v>
      </c>
      <c r="K64" s="11" t="s">
        <v>828</v>
      </c>
      <c r="L64" s="11"/>
    </row>
    <row r="65" spans="1:12" ht="20.25" customHeight="1">
      <c r="A65" s="7">
        <v>61</v>
      </c>
      <c r="B65" s="12" t="s">
        <v>129</v>
      </c>
      <c r="C65" s="13" t="s">
        <v>101</v>
      </c>
      <c r="D65" s="10" t="s">
        <v>130</v>
      </c>
      <c r="E65" s="11">
        <v>312</v>
      </c>
      <c r="F65" s="11">
        <v>297</v>
      </c>
      <c r="G65" s="11">
        <v>15</v>
      </c>
      <c r="H65" s="11">
        <v>35</v>
      </c>
      <c r="I65" s="11">
        <v>1151</v>
      </c>
      <c r="J65" s="11">
        <v>348</v>
      </c>
      <c r="K65" s="11"/>
      <c r="L65" s="11"/>
    </row>
    <row r="66" spans="1:12" ht="20.25" customHeight="1">
      <c r="A66" s="7">
        <v>62</v>
      </c>
      <c r="B66" s="8" t="s">
        <v>131</v>
      </c>
      <c r="C66" s="13" t="s">
        <v>101</v>
      </c>
      <c r="D66" s="10" t="s">
        <v>25</v>
      </c>
      <c r="E66" s="11">
        <v>184</v>
      </c>
      <c r="F66" s="11">
        <v>172</v>
      </c>
      <c r="G66" s="11">
        <v>12</v>
      </c>
      <c r="H66" s="11">
        <v>0</v>
      </c>
      <c r="I66" s="11">
        <v>513</v>
      </c>
      <c r="J66" s="11">
        <v>184</v>
      </c>
      <c r="K66" s="11" t="s">
        <v>829</v>
      </c>
      <c r="L66" s="11" t="s">
        <v>816</v>
      </c>
    </row>
    <row r="67" spans="1:12" ht="20.25" customHeight="1">
      <c r="A67" s="7">
        <v>63</v>
      </c>
      <c r="B67" s="12" t="s">
        <v>132</v>
      </c>
      <c r="C67" s="13" t="s">
        <v>101</v>
      </c>
      <c r="D67" s="10" t="s">
        <v>133</v>
      </c>
      <c r="E67" s="11">
        <v>255</v>
      </c>
      <c r="F67" s="11">
        <v>242</v>
      </c>
      <c r="G67" s="11">
        <v>13</v>
      </c>
      <c r="H67" s="11">
        <v>14</v>
      </c>
      <c r="I67" s="11">
        <v>854</v>
      </c>
      <c r="J67" s="11">
        <v>269</v>
      </c>
      <c r="K67" s="11" t="s">
        <v>830</v>
      </c>
      <c r="L67" s="11" t="s">
        <v>814</v>
      </c>
    </row>
    <row r="68" spans="1:12" ht="20.25" customHeight="1">
      <c r="A68" s="7">
        <v>64</v>
      </c>
      <c r="B68" s="8" t="s">
        <v>134</v>
      </c>
      <c r="C68" s="13" t="s">
        <v>101</v>
      </c>
      <c r="D68" s="10" t="s">
        <v>135</v>
      </c>
      <c r="E68" s="11">
        <v>579</v>
      </c>
      <c r="F68" s="11">
        <v>556</v>
      </c>
      <c r="G68" s="11">
        <v>23</v>
      </c>
      <c r="H68" s="11">
        <v>0</v>
      </c>
      <c r="I68" s="11">
        <v>2141</v>
      </c>
      <c r="J68" s="11">
        <v>648</v>
      </c>
      <c r="K68" s="11" t="s">
        <v>831</v>
      </c>
      <c r="L68" s="11" t="s">
        <v>816</v>
      </c>
    </row>
    <row r="69" spans="1:12" ht="20.25" customHeight="1">
      <c r="A69" s="7">
        <v>65</v>
      </c>
      <c r="B69" s="8" t="s">
        <v>136</v>
      </c>
      <c r="C69" s="13" t="s">
        <v>101</v>
      </c>
      <c r="D69" s="10" t="s">
        <v>137</v>
      </c>
      <c r="E69" s="11">
        <v>400</v>
      </c>
      <c r="F69" s="11">
        <v>366</v>
      </c>
      <c r="G69" s="11">
        <v>34</v>
      </c>
      <c r="H69" s="11">
        <v>16</v>
      </c>
      <c r="I69" s="11">
        <v>1520</v>
      </c>
      <c r="J69" s="11">
        <v>416</v>
      </c>
      <c r="K69" s="11" t="s">
        <v>832</v>
      </c>
      <c r="L69" s="11" t="s">
        <v>816</v>
      </c>
    </row>
    <row r="70" spans="1:12" ht="20.25" customHeight="1">
      <c r="A70" s="7">
        <v>66</v>
      </c>
      <c r="B70" s="12" t="s">
        <v>139</v>
      </c>
      <c r="C70" s="13" t="s">
        <v>138</v>
      </c>
      <c r="D70" s="10" t="s">
        <v>140</v>
      </c>
      <c r="E70" s="11">
        <f>F70+G70</f>
        <v>406</v>
      </c>
      <c r="F70" s="11">
        <v>386</v>
      </c>
      <c r="G70" s="11">
        <v>20</v>
      </c>
      <c r="H70" s="11">
        <v>0</v>
      </c>
      <c r="I70" s="11"/>
      <c r="J70" s="11">
        <f>E70</f>
        <v>406</v>
      </c>
      <c r="K70" s="11"/>
      <c r="L70" s="11"/>
    </row>
    <row r="71" spans="1:12" ht="20.25" customHeight="1">
      <c r="A71" s="7">
        <v>67</v>
      </c>
      <c r="B71" s="8" t="s">
        <v>141</v>
      </c>
      <c r="C71" s="13" t="s">
        <v>138</v>
      </c>
      <c r="D71" s="10" t="s">
        <v>142</v>
      </c>
      <c r="E71" s="11">
        <f>F71+G71</f>
        <v>237</v>
      </c>
      <c r="F71" s="11">
        <v>200</v>
      </c>
      <c r="G71" s="11">
        <v>37</v>
      </c>
      <c r="H71" s="11">
        <v>0</v>
      </c>
      <c r="I71" s="11"/>
      <c r="J71" s="11">
        <f>E71</f>
        <v>237</v>
      </c>
      <c r="K71" s="11"/>
      <c r="L71" s="11"/>
    </row>
    <row r="72" spans="1:12" ht="20.25" customHeight="1">
      <c r="A72" s="7">
        <v>68</v>
      </c>
      <c r="B72" s="12" t="s">
        <v>143</v>
      </c>
      <c r="C72" s="13" t="s">
        <v>138</v>
      </c>
      <c r="D72" s="10" t="s">
        <v>833</v>
      </c>
      <c r="E72" s="11">
        <v>375</v>
      </c>
      <c r="F72" s="11">
        <v>344</v>
      </c>
      <c r="G72" s="11">
        <v>31</v>
      </c>
      <c r="H72" s="11">
        <v>50</v>
      </c>
      <c r="I72" s="11">
        <v>1500</v>
      </c>
      <c r="J72" s="11">
        <v>425</v>
      </c>
      <c r="K72" s="11" t="s">
        <v>834</v>
      </c>
      <c r="L72" s="11" t="s">
        <v>835</v>
      </c>
    </row>
    <row r="73" spans="1:12" ht="20.25" customHeight="1">
      <c r="A73" s="7">
        <v>69</v>
      </c>
      <c r="B73" s="8" t="s">
        <v>145</v>
      </c>
      <c r="C73" s="13" t="s">
        <v>138</v>
      </c>
      <c r="D73" s="10" t="s">
        <v>146</v>
      </c>
      <c r="E73" s="11">
        <v>176</v>
      </c>
      <c r="F73" s="11">
        <v>164</v>
      </c>
      <c r="G73" s="11">
        <v>12</v>
      </c>
      <c r="H73" s="11">
        <v>19</v>
      </c>
      <c r="I73" s="11">
        <v>620</v>
      </c>
      <c r="J73" s="11">
        <v>195</v>
      </c>
      <c r="K73" s="11" t="s">
        <v>836</v>
      </c>
      <c r="L73" s="11" t="s">
        <v>745</v>
      </c>
    </row>
    <row r="74" spans="1:12" ht="20.25" customHeight="1">
      <c r="A74" s="7">
        <v>70</v>
      </c>
      <c r="B74" s="12" t="s">
        <v>147</v>
      </c>
      <c r="C74" s="13" t="s">
        <v>138</v>
      </c>
      <c r="D74" s="10" t="s">
        <v>148</v>
      </c>
      <c r="E74" s="11">
        <v>215</v>
      </c>
      <c r="F74" s="11">
        <v>204</v>
      </c>
      <c r="G74" s="11">
        <v>11</v>
      </c>
      <c r="H74" s="11">
        <v>37</v>
      </c>
      <c r="I74" s="11">
        <v>808</v>
      </c>
      <c r="J74" s="11">
        <v>255</v>
      </c>
      <c r="K74" s="11" t="s">
        <v>837</v>
      </c>
      <c r="L74" s="11" t="s">
        <v>745</v>
      </c>
    </row>
    <row r="75" spans="1:12" ht="20.25" customHeight="1">
      <c r="A75" s="7">
        <v>71</v>
      </c>
      <c r="B75" s="8" t="s">
        <v>149</v>
      </c>
      <c r="C75" s="13" t="s">
        <v>138</v>
      </c>
      <c r="D75" s="10" t="s">
        <v>150</v>
      </c>
      <c r="E75" s="11">
        <v>214</v>
      </c>
      <c r="F75" s="11">
        <v>202</v>
      </c>
      <c r="G75" s="11">
        <v>12</v>
      </c>
      <c r="H75" s="11">
        <v>24</v>
      </c>
      <c r="I75" s="11">
        <v>1030</v>
      </c>
      <c r="J75" s="11">
        <v>238</v>
      </c>
      <c r="K75" s="11" t="s">
        <v>838</v>
      </c>
      <c r="L75" s="11" t="s">
        <v>839</v>
      </c>
    </row>
    <row r="76" spans="1:12" ht="20.25" customHeight="1">
      <c r="A76" s="7">
        <v>72</v>
      </c>
      <c r="B76" s="8" t="s">
        <v>151</v>
      </c>
      <c r="C76" s="13" t="s">
        <v>138</v>
      </c>
      <c r="D76" s="10" t="s">
        <v>840</v>
      </c>
      <c r="E76" s="11">
        <v>47</v>
      </c>
      <c r="F76" s="11">
        <v>36</v>
      </c>
      <c r="G76" s="11">
        <v>11</v>
      </c>
      <c r="H76" s="11">
        <v>2</v>
      </c>
      <c r="I76" s="11">
        <v>264</v>
      </c>
      <c r="J76" s="11">
        <v>74</v>
      </c>
      <c r="K76" s="11" t="s">
        <v>841</v>
      </c>
      <c r="L76" s="11" t="s">
        <v>745</v>
      </c>
    </row>
    <row r="77" spans="1:12" ht="20.25" customHeight="1">
      <c r="A77" s="7">
        <v>73</v>
      </c>
      <c r="B77" s="12" t="s">
        <v>153</v>
      </c>
      <c r="C77" s="13" t="s">
        <v>138</v>
      </c>
      <c r="D77" s="10" t="s">
        <v>842</v>
      </c>
      <c r="E77" s="11">
        <v>90</v>
      </c>
      <c r="F77" s="11">
        <v>65</v>
      </c>
      <c r="G77" s="11">
        <v>25</v>
      </c>
      <c r="H77" s="11">
        <v>0</v>
      </c>
      <c r="I77" s="11"/>
      <c r="J77" s="11">
        <f>E77</f>
        <v>90</v>
      </c>
      <c r="K77" s="11"/>
      <c r="L77" s="11"/>
    </row>
    <row r="78" spans="1:12" ht="20.25" customHeight="1">
      <c r="A78" s="7">
        <v>74</v>
      </c>
      <c r="B78" s="8" t="s">
        <v>155</v>
      </c>
      <c r="C78" s="13" t="s">
        <v>138</v>
      </c>
      <c r="D78" s="10" t="s">
        <v>156</v>
      </c>
      <c r="E78" s="11">
        <v>351</v>
      </c>
      <c r="F78" s="11">
        <v>331</v>
      </c>
      <c r="G78" s="11">
        <v>20</v>
      </c>
      <c r="H78" s="11">
        <v>21</v>
      </c>
      <c r="I78" s="11">
        <v>1324</v>
      </c>
      <c r="J78" s="11">
        <v>372</v>
      </c>
      <c r="K78" s="11" t="s">
        <v>843</v>
      </c>
      <c r="L78" s="11" t="s">
        <v>745</v>
      </c>
    </row>
    <row r="79" spans="1:12" ht="20.25" customHeight="1">
      <c r="A79" s="7">
        <v>75</v>
      </c>
      <c r="B79" s="12" t="s">
        <v>157</v>
      </c>
      <c r="C79" s="13" t="s">
        <v>138</v>
      </c>
      <c r="D79" s="10" t="s">
        <v>158</v>
      </c>
      <c r="E79" s="11">
        <v>122</v>
      </c>
      <c r="F79" s="11">
        <v>114</v>
      </c>
      <c r="G79" s="11">
        <v>8</v>
      </c>
      <c r="H79" s="11">
        <v>18</v>
      </c>
      <c r="I79" s="11">
        <v>511</v>
      </c>
      <c r="J79" s="11">
        <v>154</v>
      </c>
      <c r="K79" s="11" t="s">
        <v>844</v>
      </c>
      <c r="L79" s="11" t="s">
        <v>745</v>
      </c>
    </row>
    <row r="80" spans="1:12" ht="20.25" customHeight="1">
      <c r="A80" s="7">
        <v>76</v>
      </c>
      <c r="B80" s="8" t="s">
        <v>159</v>
      </c>
      <c r="C80" s="13" t="s">
        <v>138</v>
      </c>
      <c r="D80" s="10" t="s">
        <v>160</v>
      </c>
      <c r="E80" s="11">
        <v>597</v>
      </c>
      <c r="F80" s="11">
        <v>559</v>
      </c>
      <c r="G80" s="11">
        <v>38</v>
      </c>
      <c r="H80" s="11">
        <v>30</v>
      </c>
      <c r="I80" s="11">
        <v>2138</v>
      </c>
      <c r="J80" s="11">
        <v>627</v>
      </c>
      <c r="K80" s="11" t="s">
        <v>845</v>
      </c>
      <c r="L80" s="11" t="s">
        <v>839</v>
      </c>
    </row>
    <row r="81" spans="1:12" ht="20.25" customHeight="1">
      <c r="A81" s="7">
        <v>77</v>
      </c>
      <c r="B81" s="12" t="s">
        <v>161</v>
      </c>
      <c r="C81" s="13" t="s">
        <v>138</v>
      </c>
      <c r="D81" s="10" t="s">
        <v>162</v>
      </c>
      <c r="E81" s="11">
        <v>217</v>
      </c>
      <c r="F81" s="11">
        <v>204</v>
      </c>
      <c r="G81" s="11">
        <v>13</v>
      </c>
      <c r="H81" s="11">
        <v>24</v>
      </c>
      <c r="I81" s="11">
        <v>894</v>
      </c>
      <c r="J81" s="11">
        <v>241</v>
      </c>
      <c r="K81" s="11" t="s">
        <v>846</v>
      </c>
      <c r="L81" s="11" t="s">
        <v>835</v>
      </c>
    </row>
    <row r="82" spans="1:12" ht="20.25" customHeight="1">
      <c r="A82" s="7">
        <v>78</v>
      </c>
      <c r="B82" s="8" t="s">
        <v>163</v>
      </c>
      <c r="C82" s="13" t="s">
        <v>138</v>
      </c>
      <c r="D82" s="10" t="s">
        <v>164</v>
      </c>
      <c r="E82" s="11">
        <v>302</v>
      </c>
      <c r="F82" s="11">
        <v>289</v>
      </c>
      <c r="G82" s="11">
        <v>13</v>
      </c>
      <c r="H82" s="11">
        <v>30</v>
      </c>
      <c r="I82" s="11">
        <v>1078</v>
      </c>
      <c r="J82" s="11">
        <v>332</v>
      </c>
      <c r="K82" s="11" t="s">
        <v>847</v>
      </c>
      <c r="L82" s="11" t="s">
        <v>848</v>
      </c>
    </row>
    <row r="83" spans="1:12" ht="20.25" customHeight="1">
      <c r="A83" s="7">
        <v>79</v>
      </c>
      <c r="B83" s="8" t="s">
        <v>165</v>
      </c>
      <c r="C83" s="13" t="s">
        <v>138</v>
      </c>
      <c r="D83" s="10" t="s">
        <v>166</v>
      </c>
      <c r="E83" s="11">
        <f>F83+G83</f>
        <v>339</v>
      </c>
      <c r="F83" s="11">
        <v>288</v>
      </c>
      <c r="G83" s="11">
        <v>51</v>
      </c>
      <c r="H83" s="11">
        <v>0</v>
      </c>
      <c r="I83" s="11"/>
      <c r="J83" s="11">
        <f>E83</f>
        <v>339</v>
      </c>
      <c r="K83" s="11"/>
      <c r="L83" s="11"/>
    </row>
    <row r="84" spans="1:12" ht="20.25" customHeight="1">
      <c r="A84" s="7">
        <v>80</v>
      </c>
      <c r="B84" s="12" t="s">
        <v>167</v>
      </c>
      <c r="C84" s="13" t="s">
        <v>138</v>
      </c>
      <c r="D84" s="10" t="s">
        <v>168</v>
      </c>
      <c r="E84" s="11">
        <v>161</v>
      </c>
      <c r="F84" s="11">
        <v>143</v>
      </c>
      <c r="G84" s="11">
        <v>18</v>
      </c>
      <c r="H84" s="11">
        <v>15</v>
      </c>
      <c r="I84" s="11">
        <v>550</v>
      </c>
      <c r="J84" s="11">
        <v>176</v>
      </c>
      <c r="K84" s="11" t="s">
        <v>849</v>
      </c>
      <c r="L84" s="11" t="s">
        <v>835</v>
      </c>
    </row>
    <row r="85" spans="1:12" ht="20.25" customHeight="1">
      <c r="A85" s="7">
        <v>81</v>
      </c>
      <c r="B85" s="8" t="s">
        <v>169</v>
      </c>
      <c r="C85" s="13" t="s">
        <v>138</v>
      </c>
      <c r="D85" s="10" t="s">
        <v>170</v>
      </c>
      <c r="E85" s="11">
        <f>F85+G85</f>
        <v>218</v>
      </c>
      <c r="F85" s="11">
        <v>205</v>
      </c>
      <c r="G85" s="11">
        <v>13</v>
      </c>
      <c r="H85" s="11">
        <v>0</v>
      </c>
      <c r="I85" s="11"/>
      <c r="J85" s="11">
        <f>E85</f>
        <v>218</v>
      </c>
      <c r="K85" s="11"/>
      <c r="L85" s="11"/>
    </row>
    <row r="86" spans="1:12" ht="20.25" customHeight="1">
      <c r="A86" s="7">
        <v>82</v>
      </c>
      <c r="B86" s="12" t="s">
        <v>171</v>
      </c>
      <c r="C86" s="13" t="s">
        <v>138</v>
      </c>
      <c r="D86" s="10" t="s">
        <v>31</v>
      </c>
      <c r="E86" s="11">
        <v>343</v>
      </c>
      <c r="F86" s="11">
        <v>327</v>
      </c>
      <c r="G86" s="11">
        <v>16</v>
      </c>
      <c r="H86" s="11">
        <v>36</v>
      </c>
      <c r="I86" s="11">
        <v>1187</v>
      </c>
      <c r="J86" s="11">
        <v>379</v>
      </c>
      <c r="K86" s="11" t="s">
        <v>850</v>
      </c>
      <c r="L86" s="11" t="s">
        <v>839</v>
      </c>
    </row>
    <row r="87" spans="1:12" ht="20.25" customHeight="1">
      <c r="A87" s="7">
        <v>83</v>
      </c>
      <c r="B87" s="8" t="s">
        <v>172</v>
      </c>
      <c r="C87" s="13" t="s">
        <v>138</v>
      </c>
      <c r="D87" s="10" t="s">
        <v>173</v>
      </c>
      <c r="E87" s="11">
        <v>172</v>
      </c>
      <c r="F87" s="11">
        <v>163</v>
      </c>
      <c r="G87" s="11">
        <v>9</v>
      </c>
      <c r="H87" s="11">
        <v>16</v>
      </c>
      <c r="I87" s="11">
        <v>753</v>
      </c>
      <c r="J87" s="11">
        <v>207</v>
      </c>
      <c r="K87" s="11" t="s">
        <v>851</v>
      </c>
      <c r="L87" s="11" t="s">
        <v>745</v>
      </c>
    </row>
    <row r="88" spans="1:12" ht="20.25" customHeight="1">
      <c r="A88" s="7">
        <v>84</v>
      </c>
      <c r="B88" s="12" t="s">
        <v>175</v>
      </c>
      <c r="C88" s="13" t="s">
        <v>174</v>
      </c>
      <c r="D88" s="10" t="s">
        <v>852</v>
      </c>
      <c r="E88" s="11">
        <v>243</v>
      </c>
      <c r="F88" s="11">
        <v>240</v>
      </c>
      <c r="G88" s="11">
        <v>3</v>
      </c>
      <c r="H88" s="11">
        <v>0</v>
      </c>
      <c r="I88" s="11"/>
      <c r="J88" s="11">
        <f>E88</f>
        <v>243</v>
      </c>
      <c r="K88" s="11"/>
      <c r="L88" s="11"/>
    </row>
    <row r="89" spans="1:12" ht="20.25" customHeight="1">
      <c r="A89" s="7">
        <v>85</v>
      </c>
      <c r="B89" s="8" t="s">
        <v>177</v>
      </c>
      <c r="C89" s="13" t="s">
        <v>174</v>
      </c>
      <c r="D89" s="10" t="s">
        <v>178</v>
      </c>
      <c r="E89" s="11">
        <v>128</v>
      </c>
      <c r="F89" s="11">
        <v>110</v>
      </c>
      <c r="G89" s="11">
        <v>18</v>
      </c>
      <c r="H89" s="11">
        <v>0</v>
      </c>
      <c r="I89" s="11">
        <v>397</v>
      </c>
      <c r="J89" s="11">
        <v>128</v>
      </c>
      <c r="K89" s="11" t="s">
        <v>853</v>
      </c>
      <c r="L89" s="11" t="s">
        <v>816</v>
      </c>
    </row>
    <row r="90" spans="1:12" ht="20.25" customHeight="1">
      <c r="A90" s="7">
        <v>86</v>
      </c>
      <c r="B90" s="8" t="s">
        <v>179</v>
      </c>
      <c r="C90" s="13" t="s">
        <v>174</v>
      </c>
      <c r="D90" s="10" t="s">
        <v>180</v>
      </c>
      <c r="E90" s="11">
        <v>107</v>
      </c>
      <c r="F90" s="11">
        <v>99</v>
      </c>
      <c r="G90" s="11">
        <v>8</v>
      </c>
      <c r="H90" s="11">
        <v>8</v>
      </c>
      <c r="I90" s="11">
        <v>353</v>
      </c>
      <c r="J90" s="11">
        <v>116</v>
      </c>
      <c r="K90" s="11"/>
      <c r="L90" s="11"/>
    </row>
    <row r="91" spans="1:12" ht="20.25" customHeight="1">
      <c r="A91" s="7">
        <v>87</v>
      </c>
      <c r="B91" s="12" t="s">
        <v>181</v>
      </c>
      <c r="C91" s="13" t="s">
        <v>174</v>
      </c>
      <c r="D91" s="10" t="s">
        <v>182</v>
      </c>
      <c r="E91" s="11">
        <v>102</v>
      </c>
      <c r="F91" s="11">
        <v>88</v>
      </c>
      <c r="G91" s="11">
        <v>14</v>
      </c>
      <c r="H91" s="11">
        <v>11</v>
      </c>
      <c r="I91" s="11">
        <v>347</v>
      </c>
      <c r="J91" s="11">
        <v>114</v>
      </c>
      <c r="K91" s="11"/>
      <c r="L91" s="11"/>
    </row>
    <row r="92" spans="1:12" ht="20.25" customHeight="1">
      <c r="A92" s="7">
        <v>88</v>
      </c>
      <c r="B92" s="8" t="s">
        <v>183</v>
      </c>
      <c r="C92" s="13" t="s">
        <v>174</v>
      </c>
      <c r="D92" s="10" t="s">
        <v>184</v>
      </c>
      <c r="E92" s="11">
        <v>285</v>
      </c>
      <c r="F92" s="11">
        <v>275</v>
      </c>
      <c r="G92" s="11">
        <v>10</v>
      </c>
      <c r="H92" s="11">
        <v>0</v>
      </c>
      <c r="I92" s="11"/>
      <c r="J92" s="11">
        <f>E92</f>
        <v>285</v>
      </c>
      <c r="K92" s="11"/>
      <c r="L92" s="11"/>
    </row>
    <row r="93" spans="1:12" ht="20.25" customHeight="1">
      <c r="A93" s="7">
        <v>89</v>
      </c>
      <c r="B93" s="12" t="s">
        <v>185</v>
      </c>
      <c r="C93" s="13" t="s">
        <v>174</v>
      </c>
      <c r="D93" s="10" t="s">
        <v>649</v>
      </c>
      <c r="E93" s="11">
        <v>72</v>
      </c>
      <c r="F93" s="11">
        <v>63</v>
      </c>
      <c r="G93" s="11">
        <v>9</v>
      </c>
      <c r="H93" s="11">
        <v>2</v>
      </c>
      <c r="I93" s="11">
        <v>289</v>
      </c>
      <c r="J93" s="11">
        <v>91</v>
      </c>
      <c r="K93" s="11" t="s">
        <v>854</v>
      </c>
      <c r="L93" s="11" t="s">
        <v>816</v>
      </c>
    </row>
    <row r="94" spans="1:12" ht="20.25" customHeight="1">
      <c r="A94" s="7">
        <v>90</v>
      </c>
      <c r="B94" s="8" t="s">
        <v>187</v>
      </c>
      <c r="C94" s="13" t="s">
        <v>174</v>
      </c>
      <c r="D94" s="10" t="s">
        <v>188</v>
      </c>
      <c r="E94" s="11">
        <v>779</v>
      </c>
      <c r="F94" s="11">
        <v>743</v>
      </c>
      <c r="G94" s="11">
        <v>36</v>
      </c>
      <c r="H94" s="11">
        <v>21</v>
      </c>
      <c r="I94" s="11">
        <v>2633</v>
      </c>
      <c r="J94" s="11">
        <v>800</v>
      </c>
      <c r="K94" s="11"/>
      <c r="L94" s="11"/>
    </row>
    <row r="95" spans="1:12" ht="20.25" customHeight="1">
      <c r="A95" s="7">
        <v>91</v>
      </c>
      <c r="B95" s="12" t="s">
        <v>189</v>
      </c>
      <c r="C95" s="13" t="s">
        <v>174</v>
      </c>
      <c r="D95" s="10" t="s">
        <v>52</v>
      </c>
      <c r="E95" s="11">
        <v>1170</v>
      </c>
      <c r="F95" s="11">
        <v>1151</v>
      </c>
      <c r="G95" s="11">
        <v>19</v>
      </c>
      <c r="H95" s="11">
        <v>30</v>
      </c>
      <c r="I95" s="11">
        <v>3542</v>
      </c>
      <c r="J95" s="11">
        <v>1200</v>
      </c>
      <c r="K95" s="11" t="s">
        <v>855</v>
      </c>
      <c r="L95" s="11" t="s">
        <v>839</v>
      </c>
    </row>
    <row r="96" spans="1:12" ht="20.25" customHeight="1">
      <c r="A96" s="7">
        <v>92</v>
      </c>
      <c r="B96" s="8" t="s">
        <v>190</v>
      </c>
      <c r="C96" s="13" t="s">
        <v>174</v>
      </c>
      <c r="D96" s="10" t="s">
        <v>29</v>
      </c>
      <c r="E96" s="11">
        <v>102</v>
      </c>
      <c r="F96" s="11">
        <v>88</v>
      </c>
      <c r="G96" s="11">
        <v>14</v>
      </c>
      <c r="H96" s="11">
        <v>10</v>
      </c>
      <c r="I96" s="11">
        <v>436</v>
      </c>
      <c r="J96" s="11">
        <v>130</v>
      </c>
      <c r="K96" s="11" t="s">
        <v>856</v>
      </c>
      <c r="L96" s="11" t="s">
        <v>816</v>
      </c>
    </row>
    <row r="97" spans="1:12" ht="20.25" customHeight="1">
      <c r="A97" s="7">
        <v>93</v>
      </c>
      <c r="B97" s="8" t="s">
        <v>192</v>
      </c>
      <c r="C97" s="19" t="s">
        <v>191</v>
      </c>
      <c r="D97" s="20" t="s">
        <v>193</v>
      </c>
      <c r="E97" s="11">
        <v>378</v>
      </c>
      <c r="F97" s="11">
        <v>356</v>
      </c>
      <c r="G97" s="11">
        <v>22</v>
      </c>
      <c r="H97" s="11">
        <v>52</v>
      </c>
      <c r="I97" s="11">
        <v>1247</v>
      </c>
      <c r="J97" s="11">
        <v>430</v>
      </c>
      <c r="K97" s="11" t="s">
        <v>857</v>
      </c>
      <c r="L97" s="11" t="s">
        <v>858</v>
      </c>
    </row>
    <row r="98" spans="1:12" ht="20.25" customHeight="1">
      <c r="A98" s="7">
        <v>94</v>
      </c>
      <c r="B98" s="12" t="s">
        <v>194</v>
      </c>
      <c r="C98" s="19" t="s">
        <v>191</v>
      </c>
      <c r="D98" s="10" t="s">
        <v>195</v>
      </c>
      <c r="E98" s="11">
        <v>204</v>
      </c>
      <c r="F98" s="11">
        <v>169</v>
      </c>
      <c r="G98" s="11">
        <v>35</v>
      </c>
      <c r="H98" s="11">
        <v>20</v>
      </c>
      <c r="I98" s="11">
        <v>768</v>
      </c>
      <c r="J98" s="11">
        <v>230</v>
      </c>
      <c r="K98" s="11" t="s">
        <v>859</v>
      </c>
      <c r="L98" s="11"/>
    </row>
    <row r="99" spans="1:12" ht="20.25" customHeight="1">
      <c r="A99" s="7">
        <v>95</v>
      </c>
      <c r="B99" s="8" t="s">
        <v>196</v>
      </c>
      <c r="C99" s="19" t="s">
        <v>191</v>
      </c>
      <c r="D99" s="21" t="s">
        <v>197</v>
      </c>
      <c r="E99" s="11">
        <v>130</v>
      </c>
      <c r="F99" s="11">
        <v>125</v>
      </c>
      <c r="G99" s="11">
        <v>5</v>
      </c>
      <c r="H99" s="11">
        <v>4</v>
      </c>
      <c r="I99" s="11">
        <v>132</v>
      </c>
      <c r="J99" s="11">
        <v>134</v>
      </c>
      <c r="K99" s="11" t="s">
        <v>860</v>
      </c>
      <c r="L99" s="11" t="s">
        <v>861</v>
      </c>
    </row>
    <row r="100" spans="1:12" ht="20.25" customHeight="1">
      <c r="A100" s="7">
        <v>96</v>
      </c>
      <c r="B100" s="12" t="s">
        <v>198</v>
      </c>
      <c r="C100" s="19" t="s">
        <v>191</v>
      </c>
      <c r="D100" s="10" t="s">
        <v>199</v>
      </c>
      <c r="E100" s="11">
        <v>628</v>
      </c>
      <c r="F100" s="11">
        <f>E100-G100</f>
        <v>617</v>
      </c>
      <c r="G100" s="11">
        <v>11</v>
      </c>
      <c r="H100" s="11">
        <v>170</v>
      </c>
      <c r="I100" s="11">
        <v>2658</v>
      </c>
      <c r="J100" s="11">
        <v>798</v>
      </c>
      <c r="K100" s="11" t="s">
        <v>862</v>
      </c>
      <c r="L100" s="11" t="s">
        <v>861</v>
      </c>
    </row>
    <row r="101" spans="1:12" ht="20.25" customHeight="1">
      <c r="A101" s="7">
        <v>97</v>
      </c>
      <c r="B101" s="8" t="s">
        <v>200</v>
      </c>
      <c r="C101" s="19" t="s">
        <v>191</v>
      </c>
      <c r="D101" s="10" t="s">
        <v>201</v>
      </c>
      <c r="E101" s="11">
        <v>412</v>
      </c>
      <c r="F101" s="11">
        <f>E101-G101</f>
        <v>401</v>
      </c>
      <c r="G101" s="11">
        <v>11</v>
      </c>
      <c r="H101" s="11">
        <f>J101-E101</f>
        <v>154</v>
      </c>
      <c r="I101" s="11">
        <v>1920</v>
      </c>
      <c r="J101" s="11">
        <v>566</v>
      </c>
      <c r="K101" s="11" t="s">
        <v>863</v>
      </c>
      <c r="L101" s="11" t="s">
        <v>861</v>
      </c>
    </row>
    <row r="102" spans="1:12" ht="20.25" customHeight="1">
      <c r="A102" s="7">
        <v>98</v>
      </c>
      <c r="B102" s="12" t="s">
        <v>202</v>
      </c>
      <c r="C102" s="19" t="s">
        <v>191</v>
      </c>
      <c r="D102" s="10" t="s">
        <v>203</v>
      </c>
      <c r="E102" s="11">
        <v>465</v>
      </c>
      <c r="F102" s="11">
        <v>435</v>
      </c>
      <c r="G102" s="11">
        <v>30</v>
      </c>
      <c r="H102" s="11">
        <v>52</v>
      </c>
      <c r="I102" s="11">
        <v>1663</v>
      </c>
      <c r="J102" s="11">
        <v>517</v>
      </c>
      <c r="K102" s="11" t="s">
        <v>864</v>
      </c>
      <c r="L102" s="11" t="s">
        <v>861</v>
      </c>
    </row>
    <row r="103" spans="1:12" ht="20.25" customHeight="1">
      <c r="A103" s="7">
        <v>99</v>
      </c>
      <c r="B103" s="8" t="s">
        <v>204</v>
      </c>
      <c r="C103" s="19" t="s">
        <v>191</v>
      </c>
      <c r="D103" s="10" t="s">
        <v>205</v>
      </c>
      <c r="E103" s="11">
        <v>127</v>
      </c>
      <c r="F103" s="11">
        <v>93</v>
      </c>
      <c r="G103" s="11">
        <v>34</v>
      </c>
      <c r="H103" s="11">
        <v>0</v>
      </c>
      <c r="I103" s="11"/>
      <c r="J103" s="11">
        <f>E103</f>
        <v>127</v>
      </c>
      <c r="K103" s="11"/>
      <c r="L103" s="11"/>
    </row>
    <row r="104" spans="1:12" ht="20.25" customHeight="1">
      <c r="A104" s="7">
        <v>100</v>
      </c>
      <c r="B104" s="8" t="s">
        <v>206</v>
      </c>
      <c r="C104" s="19" t="s">
        <v>191</v>
      </c>
      <c r="D104" s="10" t="s">
        <v>207</v>
      </c>
      <c r="E104" s="11">
        <v>105</v>
      </c>
      <c r="F104" s="11">
        <v>95</v>
      </c>
      <c r="G104" s="11">
        <v>10</v>
      </c>
      <c r="H104" s="11">
        <v>18</v>
      </c>
      <c r="I104" s="11">
        <v>387</v>
      </c>
      <c r="J104" s="11">
        <v>123</v>
      </c>
      <c r="K104" s="11" t="s">
        <v>865</v>
      </c>
      <c r="L104" s="11" t="s">
        <v>861</v>
      </c>
    </row>
    <row r="105" spans="1:12" ht="20.25" customHeight="1">
      <c r="A105" s="7">
        <v>101</v>
      </c>
      <c r="B105" s="12" t="s">
        <v>208</v>
      </c>
      <c r="C105" s="19" t="s">
        <v>191</v>
      </c>
      <c r="D105" s="10" t="s">
        <v>209</v>
      </c>
      <c r="E105" s="11">
        <v>150</v>
      </c>
      <c r="F105" s="11">
        <v>141</v>
      </c>
      <c r="G105" s="11">
        <v>9</v>
      </c>
      <c r="H105" s="11">
        <v>11</v>
      </c>
      <c r="I105" s="11">
        <v>626</v>
      </c>
      <c r="J105" s="11">
        <v>187</v>
      </c>
      <c r="K105" s="11" t="s">
        <v>866</v>
      </c>
      <c r="L105" s="11" t="s">
        <v>861</v>
      </c>
    </row>
    <row r="106" spans="1:12" ht="20.25" customHeight="1">
      <c r="A106" s="7">
        <v>102</v>
      </c>
      <c r="B106" s="8" t="s">
        <v>210</v>
      </c>
      <c r="C106" s="19" t="s">
        <v>191</v>
      </c>
      <c r="D106" s="10" t="s">
        <v>211</v>
      </c>
      <c r="E106" s="11">
        <v>274</v>
      </c>
      <c r="F106" s="11">
        <v>264</v>
      </c>
      <c r="G106" s="11">
        <v>10</v>
      </c>
      <c r="H106" s="11">
        <v>0</v>
      </c>
      <c r="I106" s="11">
        <v>867</v>
      </c>
      <c r="J106" s="11">
        <v>274</v>
      </c>
      <c r="K106" s="11" t="s">
        <v>867</v>
      </c>
      <c r="L106" s="11" t="s">
        <v>861</v>
      </c>
    </row>
    <row r="107" spans="1:12" ht="20.25" customHeight="1">
      <c r="A107" s="7">
        <v>103</v>
      </c>
      <c r="B107" s="12" t="s">
        <v>212</v>
      </c>
      <c r="C107" s="19" t="s">
        <v>191</v>
      </c>
      <c r="D107" s="10" t="s">
        <v>213</v>
      </c>
      <c r="E107" s="11">
        <v>279</v>
      </c>
      <c r="F107" s="11">
        <v>255</v>
      </c>
      <c r="G107" s="11">
        <v>24</v>
      </c>
      <c r="H107" s="11">
        <v>62</v>
      </c>
      <c r="I107" s="11">
        <v>1056</v>
      </c>
      <c r="J107" s="11">
        <v>341</v>
      </c>
      <c r="K107" s="11" t="s">
        <v>868</v>
      </c>
      <c r="L107" s="11" t="s">
        <v>861</v>
      </c>
    </row>
    <row r="108" spans="1:12" ht="20.25" customHeight="1">
      <c r="A108" s="7">
        <v>104</v>
      </c>
      <c r="B108" s="8" t="s">
        <v>214</v>
      </c>
      <c r="C108" s="19" t="s">
        <v>191</v>
      </c>
      <c r="D108" s="10" t="s">
        <v>215</v>
      </c>
      <c r="E108" s="11">
        <v>269</v>
      </c>
      <c r="F108" s="11">
        <v>243</v>
      </c>
      <c r="G108" s="11">
        <v>26</v>
      </c>
      <c r="H108" s="11">
        <v>29</v>
      </c>
      <c r="I108" s="11">
        <v>985</v>
      </c>
      <c r="J108" s="11">
        <v>302</v>
      </c>
      <c r="K108" s="11" t="s">
        <v>869</v>
      </c>
      <c r="L108" s="11" t="s">
        <v>861</v>
      </c>
    </row>
    <row r="109" spans="1:12" ht="20.25" customHeight="1">
      <c r="A109" s="7">
        <v>105</v>
      </c>
      <c r="B109" s="12" t="s">
        <v>216</v>
      </c>
      <c r="C109" s="19" t="s">
        <v>191</v>
      </c>
      <c r="D109" s="10" t="s">
        <v>217</v>
      </c>
      <c r="E109" s="11">
        <v>146</v>
      </c>
      <c r="F109" s="11">
        <v>130</v>
      </c>
      <c r="G109" s="11">
        <v>16</v>
      </c>
      <c r="H109" s="11">
        <v>0</v>
      </c>
      <c r="I109" s="11"/>
      <c r="J109" s="11">
        <f>E109</f>
        <v>146</v>
      </c>
      <c r="K109" s="11"/>
      <c r="L109" s="11"/>
    </row>
    <row r="110" spans="1:12" ht="20.25" customHeight="1">
      <c r="A110" s="7">
        <v>106</v>
      </c>
      <c r="B110" s="8" t="s">
        <v>218</v>
      </c>
      <c r="C110" s="19" t="s">
        <v>191</v>
      </c>
      <c r="D110" s="10" t="s">
        <v>219</v>
      </c>
      <c r="E110" s="11">
        <v>347</v>
      </c>
      <c r="F110" s="11">
        <v>327</v>
      </c>
      <c r="G110" s="11">
        <v>20</v>
      </c>
      <c r="H110" s="11">
        <v>30</v>
      </c>
      <c r="I110" s="11">
        <v>1400</v>
      </c>
      <c r="J110" s="11">
        <v>387</v>
      </c>
      <c r="K110" s="11" t="s">
        <v>870</v>
      </c>
      <c r="L110" s="11" t="s">
        <v>861</v>
      </c>
    </row>
    <row r="111" spans="1:12" ht="20.25" customHeight="1">
      <c r="A111" s="7">
        <v>107</v>
      </c>
      <c r="B111" s="8" t="s">
        <v>220</v>
      </c>
      <c r="C111" s="19" t="s">
        <v>191</v>
      </c>
      <c r="D111" s="10" t="s">
        <v>221</v>
      </c>
      <c r="E111" s="11">
        <v>311</v>
      </c>
      <c r="F111" s="11">
        <v>254</v>
      </c>
      <c r="G111" s="11">
        <v>57</v>
      </c>
      <c r="H111" s="11">
        <f>J111-E111</f>
        <v>124</v>
      </c>
      <c r="I111" s="11">
        <v>1503</v>
      </c>
      <c r="J111" s="11">
        <v>435</v>
      </c>
      <c r="K111" s="11" t="s">
        <v>871</v>
      </c>
      <c r="L111" s="11"/>
    </row>
    <row r="112" spans="1:12" ht="20.25" customHeight="1">
      <c r="A112" s="7">
        <v>108</v>
      </c>
      <c r="B112" s="12" t="s">
        <v>222</v>
      </c>
      <c r="C112" s="19" t="s">
        <v>191</v>
      </c>
      <c r="D112" s="10" t="s">
        <v>223</v>
      </c>
      <c r="E112" s="11">
        <f>F112+G112</f>
        <v>111</v>
      </c>
      <c r="F112" s="11">
        <v>103</v>
      </c>
      <c r="G112" s="11">
        <v>8</v>
      </c>
      <c r="H112" s="11">
        <v>0</v>
      </c>
      <c r="I112" s="11"/>
      <c r="J112" s="11">
        <f>E112</f>
        <v>111</v>
      </c>
      <c r="K112" s="11"/>
      <c r="L112" s="11" t="s">
        <v>861</v>
      </c>
    </row>
    <row r="113" spans="1:12" ht="20.25" customHeight="1">
      <c r="A113" s="7">
        <v>109</v>
      </c>
      <c r="B113" s="8" t="s">
        <v>224</v>
      </c>
      <c r="C113" s="19" t="s">
        <v>191</v>
      </c>
      <c r="D113" s="10" t="s">
        <v>225</v>
      </c>
      <c r="E113" s="11">
        <v>112</v>
      </c>
      <c r="F113" s="11">
        <f>E113-G113</f>
        <v>104</v>
      </c>
      <c r="G113" s="11">
        <v>8</v>
      </c>
      <c r="H113" s="11">
        <v>20</v>
      </c>
      <c r="I113" s="11">
        <v>762</v>
      </c>
      <c r="J113" s="11">
        <v>161</v>
      </c>
      <c r="K113" s="11" t="s">
        <v>872</v>
      </c>
      <c r="L113" s="11" t="s">
        <v>861</v>
      </c>
    </row>
    <row r="114" spans="1:12" ht="20.25" customHeight="1">
      <c r="A114" s="7">
        <v>110</v>
      </c>
      <c r="B114" s="12" t="s">
        <v>226</v>
      </c>
      <c r="C114" s="19" t="s">
        <v>191</v>
      </c>
      <c r="D114" s="10" t="s">
        <v>227</v>
      </c>
      <c r="E114" s="11">
        <v>154</v>
      </c>
      <c r="F114" s="11">
        <v>146</v>
      </c>
      <c r="G114" s="11">
        <v>8</v>
      </c>
      <c r="H114" s="11">
        <v>28</v>
      </c>
      <c r="I114" s="11">
        <v>629</v>
      </c>
      <c r="J114" s="11">
        <v>182</v>
      </c>
      <c r="K114" s="11" t="s">
        <v>873</v>
      </c>
      <c r="L114" s="11" t="s">
        <v>861</v>
      </c>
    </row>
    <row r="115" spans="1:12" ht="20.25" customHeight="1">
      <c r="A115" s="7">
        <v>111</v>
      </c>
      <c r="B115" s="8" t="s">
        <v>228</v>
      </c>
      <c r="C115" s="19" t="s">
        <v>191</v>
      </c>
      <c r="D115" s="20" t="s">
        <v>229</v>
      </c>
      <c r="E115" s="11">
        <v>304</v>
      </c>
      <c r="F115" s="11">
        <v>288</v>
      </c>
      <c r="G115" s="11">
        <v>16</v>
      </c>
      <c r="H115" s="11">
        <v>78</v>
      </c>
      <c r="I115" s="11">
        <v>1486</v>
      </c>
      <c r="J115" s="11">
        <v>382</v>
      </c>
      <c r="K115" s="11" t="s">
        <v>874</v>
      </c>
      <c r="L115" s="11" t="s">
        <v>861</v>
      </c>
    </row>
    <row r="116" spans="1:12" ht="20.25" customHeight="1">
      <c r="A116" s="7">
        <v>112</v>
      </c>
      <c r="B116" s="12" t="s">
        <v>230</v>
      </c>
      <c r="C116" s="19" t="s">
        <v>191</v>
      </c>
      <c r="D116" s="10" t="s">
        <v>875</v>
      </c>
      <c r="E116" s="11">
        <v>208</v>
      </c>
      <c r="F116" s="11">
        <v>190</v>
      </c>
      <c r="G116" s="11">
        <v>18</v>
      </c>
      <c r="H116" s="11">
        <v>10</v>
      </c>
      <c r="I116" s="11">
        <v>712</v>
      </c>
      <c r="J116" s="11">
        <v>218</v>
      </c>
      <c r="K116" s="11" t="s">
        <v>876</v>
      </c>
      <c r="L116" s="11" t="s">
        <v>861</v>
      </c>
    </row>
    <row r="117" spans="1:12" ht="20.25" customHeight="1">
      <c r="A117" s="7">
        <v>113</v>
      </c>
      <c r="B117" s="8" t="s">
        <v>232</v>
      </c>
      <c r="C117" s="19" t="s">
        <v>191</v>
      </c>
      <c r="D117" s="10" t="s">
        <v>233</v>
      </c>
      <c r="E117" s="11">
        <v>778</v>
      </c>
      <c r="F117" s="11">
        <v>723</v>
      </c>
      <c r="G117" s="11">
        <v>55</v>
      </c>
      <c r="H117" s="11">
        <v>48</v>
      </c>
      <c r="I117" s="11">
        <v>2547</v>
      </c>
      <c r="J117" s="11">
        <v>827</v>
      </c>
      <c r="K117" s="11" t="s">
        <v>877</v>
      </c>
      <c r="L117" s="11"/>
    </row>
    <row r="118" spans="1:12" ht="20.25" customHeight="1">
      <c r="A118" s="7">
        <v>114</v>
      </c>
      <c r="B118" s="8" t="s">
        <v>234</v>
      </c>
      <c r="C118" s="19" t="s">
        <v>191</v>
      </c>
      <c r="D118" s="10" t="s">
        <v>235</v>
      </c>
      <c r="E118" s="11">
        <v>139</v>
      </c>
      <c r="F118" s="11">
        <v>135</v>
      </c>
      <c r="G118" s="11">
        <v>4</v>
      </c>
      <c r="H118" s="11">
        <f>J118-E118</f>
        <v>12</v>
      </c>
      <c r="I118" s="11">
        <v>485</v>
      </c>
      <c r="J118" s="11">
        <v>151</v>
      </c>
      <c r="K118" s="11" t="s">
        <v>878</v>
      </c>
      <c r="L118" s="11" t="s">
        <v>861</v>
      </c>
    </row>
    <row r="119" spans="1:12" ht="20.25" customHeight="1">
      <c r="A119" s="7">
        <v>115</v>
      </c>
      <c r="B119" s="12" t="s">
        <v>236</v>
      </c>
      <c r="C119" s="19" t="s">
        <v>191</v>
      </c>
      <c r="D119" s="10" t="s">
        <v>237</v>
      </c>
      <c r="E119" s="11">
        <v>76</v>
      </c>
      <c r="F119" s="11">
        <v>67</v>
      </c>
      <c r="G119" s="11">
        <v>9</v>
      </c>
      <c r="H119" s="11">
        <v>22</v>
      </c>
      <c r="I119" s="11">
        <v>358</v>
      </c>
      <c r="J119" s="11">
        <v>118</v>
      </c>
      <c r="K119" s="11" t="s">
        <v>879</v>
      </c>
      <c r="L119" s="11" t="s">
        <v>861</v>
      </c>
    </row>
    <row r="120" spans="1:12" ht="20.25" customHeight="1">
      <c r="A120" s="7">
        <v>116</v>
      </c>
      <c r="B120" s="8" t="s">
        <v>238</v>
      </c>
      <c r="C120" s="19" t="s">
        <v>191</v>
      </c>
      <c r="D120" s="10" t="s">
        <v>239</v>
      </c>
      <c r="E120" s="11">
        <v>245</v>
      </c>
      <c r="F120" s="11">
        <v>237</v>
      </c>
      <c r="G120" s="11">
        <v>8</v>
      </c>
      <c r="H120" s="11">
        <v>30</v>
      </c>
      <c r="I120" s="11">
        <v>1015</v>
      </c>
      <c r="J120" s="11">
        <v>315</v>
      </c>
      <c r="K120" s="11" t="s">
        <v>880</v>
      </c>
      <c r="L120" s="11" t="s">
        <v>861</v>
      </c>
    </row>
    <row r="121" spans="1:12" ht="20.25" customHeight="1">
      <c r="A121" s="7">
        <v>117</v>
      </c>
      <c r="B121" s="12" t="s">
        <v>240</v>
      </c>
      <c r="C121" s="19" t="s">
        <v>191</v>
      </c>
      <c r="D121" s="10" t="s">
        <v>241</v>
      </c>
      <c r="E121" s="11">
        <v>130</v>
      </c>
      <c r="F121" s="11">
        <v>116</v>
      </c>
      <c r="G121" s="11">
        <v>14</v>
      </c>
      <c r="H121" s="11">
        <v>12</v>
      </c>
      <c r="I121" s="11">
        <v>467</v>
      </c>
      <c r="J121" s="11">
        <v>142</v>
      </c>
      <c r="K121" s="11"/>
      <c r="L121" s="11"/>
    </row>
    <row r="122" spans="1:12" ht="20.25" customHeight="1">
      <c r="A122" s="7">
        <v>118</v>
      </c>
      <c r="B122" s="8" t="s">
        <v>242</v>
      </c>
      <c r="C122" s="19" t="s">
        <v>191</v>
      </c>
      <c r="D122" s="10" t="s">
        <v>243</v>
      </c>
      <c r="E122" s="11">
        <v>240</v>
      </c>
      <c r="F122" s="11">
        <v>217</v>
      </c>
      <c r="G122" s="11">
        <v>23</v>
      </c>
      <c r="H122" s="11">
        <v>38</v>
      </c>
      <c r="I122" s="11">
        <v>1025</v>
      </c>
      <c r="J122" s="11">
        <v>288</v>
      </c>
      <c r="K122" s="11"/>
      <c r="L122" s="11"/>
    </row>
    <row r="123" spans="1:12" ht="20.25" customHeight="1">
      <c r="A123" s="7">
        <v>119</v>
      </c>
      <c r="B123" s="12" t="s">
        <v>244</v>
      </c>
      <c r="C123" s="19" t="s">
        <v>191</v>
      </c>
      <c r="D123" s="10" t="s">
        <v>245</v>
      </c>
      <c r="E123" s="11">
        <v>564</v>
      </c>
      <c r="F123" s="11">
        <f>E123-G123</f>
        <v>545</v>
      </c>
      <c r="G123" s="11">
        <v>19</v>
      </c>
      <c r="H123" s="11">
        <v>26</v>
      </c>
      <c r="I123" s="11">
        <v>1965</v>
      </c>
      <c r="J123" s="11">
        <v>630</v>
      </c>
      <c r="K123" s="11" t="s">
        <v>881</v>
      </c>
      <c r="L123" s="11" t="s">
        <v>861</v>
      </c>
    </row>
    <row r="124" spans="1:12" ht="20.25" customHeight="1">
      <c r="A124" s="7">
        <v>120</v>
      </c>
      <c r="B124" s="8" t="s">
        <v>246</v>
      </c>
      <c r="C124" s="19" t="s">
        <v>191</v>
      </c>
      <c r="D124" s="10" t="s">
        <v>247</v>
      </c>
      <c r="E124" s="11">
        <v>112</v>
      </c>
      <c r="F124" s="11">
        <v>100</v>
      </c>
      <c r="G124" s="11">
        <v>12</v>
      </c>
      <c r="H124" s="11">
        <v>21</v>
      </c>
      <c r="I124" s="11"/>
      <c r="J124" s="11">
        <v>133</v>
      </c>
      <c r="K124" s="11" t="s">
        <v>882</v>
      </c>
      <c r="L124" s="11" t="s">
        <v>861</v>
      </c>
    </row>
    <row r="125" spans="1:12" ht="20.25" customHeight="1">
      <c r="A125" s="7">
        <v>121</v>
      </c>
      <c r="B125" s="8" t="s">
        <v>248</v>
      </c>
      <c r="C125" s="19" t="s">
        <v>191</v>
      </c>
      <c r="D125" s="10" t="s">
        <v>249</v>
      </c>
      <c r="E125" s="11">
        <v>215</v>
      </c>
      <c r="F125" s="11">
        <v>204</v>
      </c>
      <c r="G125" s="11">
        <v>11</v>
      </c>
      <c r="H125" s="11">
        <v>41</v>
      </c>
      <c r="I125" s="11">
        <v>895</v>
      </c>
      <c r="J125" s="11">
        <v>256</v>
      </c>
      <c r="K125" s="11" t="s">
        <v>883</v>
      </c>
      <c r="L125" s="11" t="s">
        <v>861</v>
      </c>
    </row>
    <row r="126" spans="1:12" ht="20.25" customHeight="1">
      <c r="A126" s="7">
        <v>122</v>
      </c>
      <c r="B126" s="12" t="s">
        <v>250</v>
      </c>
      <c r="C126" s="19" t="s">
        <v>191</v>
      </c>
      <c r="D126" s="10" t="s">
        <v>251</v>
      </c>
      <c r="E126" s="11">
        <v>546</v>
      </c>
      <c r="F126" s="11">
        <v>517</v>
      </c>
      <c r="G126" s="11">
        <v>29</v>
      </c>
      <c r="H126" s="11">
        <v>0</v>
      </c>
      <c r="I126" s="11">
        <v>1795</v>
      </c>
      <c r="J126" s="11">
        <v>546</v>
      </c>
      <c r="K126" s="11" t="s">
        <v>884</v>
      </c>
      <c r="L126" s="11" t="s">
        <v>861</v>
      </c>
    </row>
    <row r="127" spans="1:12" ht="20.25" customHeight="1">
      <c r="A127" s="7">
        <v>123</v>
      </c>
      <c r="B127" s="8" t="s">
        <v>252</v>
      </c>
      <c r="C127" s="19" t="s">
        <v>191</v>
      </c>
      <c r="D127" s="10" t="s">
        <v>253</v>
      </c>
      <c r="E127" s="11">
        <v>279</v>
      </c>
      <c r="F127" s="11">
        <v>274</v>
      </c>
      <c r="G127" s="11">
        <v>5</v>
      </c>
      <c r="H127" s="11">
        <v>28</v>
      </c>
      <c r="I127" s="11">
        <v>906</v>
      </c>
      <c r="J127" s="11">
        <v>320</v>
      </c>
      <c r="K127" s="11" t="s">
        <v>885</v>
      </c>
      <c r="L127" s="11" t="s">
        <v>861</v>
      </c>
    </row>
    <row r="128" spans="1:12" ht="20.25" customHeight="1">
      <c r="A128" s="7">
        <v>124</v>
      </c>
      <c r="B128" s="12" t="s">
        <v>254</v>
      </c>
      <c r="C128" s="19" t="s">
        <v>191</v>
      </c>
      <c r="D128" s="10" t="s">
        <v>255</v>
      </c>
      <c r="E128" s="11">
        <v>78</v>
      </c>
      <c r="F128" s="11">
        <v>52</v>
      </c>
      <c r="G128" s="11">
        <v>26</v>
      </c>
      <c r="H128" s="11">
        <v>0</v>
      </c>
      <c r="I128" s="11"/>
      <c r="J128" s="11">
        <f>E128</f>
        <v>78</v>
      </c>
      <c r="K128" s="11"/>
      <c r="L128" s="11"/>
    </row>
    <row r="129" spans="1:12" ht="20.25" customHeight="1">
      <c r="A129" s="7">
        <v>125</v>
      </c>
      <c r="B129" s="8" t="s">
        <v>257</v>
      </c>
      <c r="C129" s="13" t="s">
        <v>256</v>
      </c>
      <c r="D129" s="10" t="s">
        <v>258</v>
      </c>
      <c r="E129" s="11">
        <v>154</v>
      </c>
      <c r="F129" s="11">
        <f>116+12</f>
        <v>128</v>
      </c>
      <c r="G129" s="11">
        <f>38-12</f>
        <v>26</v>
      </c>
      <c r="H129" s="11">
        <v>20</v>
      </c>
      <c r="I129" s="11">
        <v>545</v>
      </c>
      <c r="J129" s="11">
        <v>174</v>
      </c>
      <c r="K129" s="11" t="s">
        <v>886</v>
      </c>
      <c r="L129" s="11" t="s">
        <v>887</v>
      </c>
    </row>
    <row r="130" spans="1:12" ht="20.25" customHeight="1">
      <c r="A130" s="7">
        <v>126</v>
      </c>
      <c r="B130" s="12" t="s">
        <v>259</v>
      </c>
      <c r="C130" s="13" t="s">
        <v>256</v>
      </c>
      <c r="D130" s="10" t="s">
        <v>260</v>
      </c>
      <c r="E130" s="11">
        <v>65</v>
      </c>
      <c r="F130" s="11">
        <v>52</v>
      </c>
      <c r="G130" s="14">
        <v>13</v>
      </c>
      <c r="H130" s="11">
        <v>6</v>
      </c>
      <c r="I130" s="11">
        <v>223</v>
      </c>
      <c r="J130" s="11">
        <v>72</v>
      </c>
      <c r="K130" s="11" t="s">
        <v>888</v>
      </c>
      <c r="L130" s="11" t="s">
        <v>889</v>
      </c>
    </row>
    <row r="131" spans="1:12" ht="20.25" customHeight="1">
      <c r="A131" s="7">
        <v>127</v>
      </c>
      <c r="B131" s="8" t="s">
        <v>261</v>
      </c>
      <c r="C131" s="13" t="s">
        <v>256</v>
      </c>
      <c r="D131" s="10" t="s">
        <v>207</v>
      </c>
      <c r="E131" s="11">
        <v>167</v>
      </c>
      <c r="F131" s="11">
        <v>148</v>
      </c>
      <c r="G131" s="11">
        <v>19</v>
      </c>
      <c r="H131" s="11">
        <v>17</v>
      </c>
      <c r="I131" s="11">
        <v>585</v>
      </c>
      <c r="J131" s="11">
        <v>184</v>
      </c>
      <c r="K131" s="11" t="s">
        <v>890</v>
      </c>
      <c r="L131" s="11" t="s">
        <v>891</v>
      </c>
    </row>
    <row r="132" spans="1:12" ht="20.25" customHeight="1">
      <c r="A132" s="7">
        <v>128</v>
      </c>
      <c r="B132" s="8" t="s">
        <v>262</v>
      </c>
      <c r="C132" s="13" t="s">
        <v>256</v>
      </c>
      <c r="D132" s="10" t="s">
        <v>263</v>
      </c>
      <c r="E132" s="11">
        <v>45</v>
      </c>
      <c r="F132" s="11">
        <v>41</v>
      </c>
      <c r="G132" s="11">
        <v>4</v>
      </c>
      <c r="H132" s="11">
        <v>11</v>
      </c>
      <c r="I132" s="11">
        <v>174</v>
      </c>
      <c r="J132" s="11">
        <v>56</v>
      </c>
      <c r="K132" s="11" t="s">
        <v>892</v>
      </c>
      <c r="L132" s="11" t="s">
        <v>891</v>
      </c>
    </row>
    <row r="133" spans="1:12" ht="20.25" customHeight="1">
      <c r="A133" s="7">
        <v>129</v>
      </c>
      <c r="B133" s="12" t="s">
        <v>264</v>
      </c>
      <c r="C133" s="13" t="s">
        <v>256</v>
      </c>
      <c r="D133" s="10" t="s">
        <v>265</v>
      </c>
      <c r="E133" s="11">
        <v>136</v>
      </c>
      <c r="F133" s="11">
        <v>112</v>
      </c>
      <c r="G133" s="11">
        <v>24</v>
      </c>
      <c r="H133" s="11">
        <v>28</v>
      </c>
      <c r="I133" s="11">
        <v>556</v>
      </c>
      <c r="J133" s="11">
        <v>164</v>
      </c>
      <c r="K133" s="11" t="s">
        <v>893</v>
      </c>
      <c r="L133" s="11" t="s">
        <v>889</v>
      </c>
    </row>
    <row r="134" spans="1:12" ht="20.25" customHeight="1">
      <c r="A134" s="7">
        <v>130</v>
      </c>
      <c r="B134" s="8" t="s">
        <v>266</v>
      </c>
      <c r="C134" s="13" t="s">
        <v>256</v>
      </c>
      <c r="D134" s="10" t="s">
        <v>217</v>
      </c>
      <c r="E134" s="11">
        <v>110</v>
      </c>
      <c r="F134" s="11">
        <v>99</v>
      </c>
      <c r="G134" s="11">
        <v>11</v>
      </c>
      <c r="H134" s="11">
        <v>36</v>
      </c>
      <c r="I134" s="11">
        <v>514</v>
      </c>
      <c r="J134" s="11">
        <v>146</v>
      </c>
      <c r="K134" s="11" t="s">
        <v>894</v>
      </c>
      <c r="L134" s="11" t="s">
        <v>891</v>
      </c>
    </row>
    <row r="135" spans="1:12" ht="20.25" customHeight="1">
      <c r="A135" s="7">
        <v>131</v>
      </c>
      <c r="B135" s="12" t="s">
        <v>267</v>
      </c>
      <c r="C135" s="13" t="s">
        <v>256</v>
      </c>
      <c r="D135" s="10" t="s">
        <v>268</v>
      </c>
      <c r="E135" s="11">
        <v>41</v>
      </c>
      <c r="F135" s="11">
        <v>41</v>
      </c>
      <c r="G135" s="11">
        <v>0</v>
      </c>
      <c r="H135" s="11">
        <v>0</v>
      </c>
      <c r="I135" s="11"/>
      <c r="J135" s="11">
        <f>E135</f>
        <v>41</v>
      </c>
      <c r="K135" s="11"/>
      <c r="L135" s="11"/>
    </row>
    <row r="136" spans="1:12" ht="20.25" customHeight="1">
      <c r="A136" s="7">
        <v>132</v>
      </c>
      <c r="B136" s="8" t="s">
        <v>269</v>
      </c>
      <c r="C136" s="13" t="s">
        <v>256</v>
      </c>
      <c r="D136" s="10" t="s">
        <v>270</v>
      </c>
      <c r="E136" s="11">
        <v>416</v>
      </c>
      <c r="F136" s="11">
        <v>391</v>
      </c>
      <c r="G136" s="11">
        <v>25</v>
      </c>
      <c r="H136" s="11">
        <v>0</v>
      </c>
      <c r="I136" s="11"/>
      <c r="J136" s="11">
        <f>E136</f>
        <v>416</v>
      </c>
      <c r="K136" s="11"/>
      <c r="L136" s="11"/>
    </row>
    <row r="137" spans="1:12" ht="20.25" customHeight="1">
      <c r="A137" s="7">
        <v>133</v>
      </c>
      <c r="B137" s="12" t="s">
        <v>271</v>
      </c>
      <c r="C137" s="13" t="s">
        <v>256</v>
      </c>
      <c r="D137" s="10" t="s">
        <v>272</v>
      </c>
      <c r="E137" s="11">
        <v>138</v>
      </c>
      <c r="F137" s="11">
        <v>111</v>
      </c>
      <c r="G137" s="11">
        <v>27</v>
      </c>
      <c r="H137" s="11">
        <v>37</v>
      </c>
      <c r="I137" s="11">
        <v>551</v>
      </c>
      <c r="J137" s="11">
        <v>175</v>
      </c>
      <c r="K137" s="11" t="s">
        <v>895</v>
      </c>
      <c r="L137" s="11" t="s">
        <v>891</v>
      </c>
    </row>
    <row r="138" spans="1:12" ht="20.25" customHeight="1">
      <c r="A138" s="7">
        <v>134</v>
      </c>
      <c r="B138" s="8" t="s">
        <v>273</v>
      </c>
      <c r="C138" s="13" t="s">
        <v>256</v>
      </c>
      <c r="D138" s="10" t="s">
        <v>274</v>
      </c>
      <c r="E138" s="11">
        <v>108</v>
      </c>
      <c r="F138" s="11">
        <v>87</v>
      </c>
      <c r="G138" s="11">
        <v>21</v>
      </c>
      <c r="H138" s="11">
        <v>15</v>
      </c>
      <c r="I138" s="11">
        <v>371</v>
      </c>
      <c r="J138" s="11">
        <v>123</v>
      </c>
      <c r="K138" s="11" t="s">
        <v>896</v>
      </c>
      <c r="L138" s="11" t="s">
        <v>889</v>
      </c>
    </row>
    <row r="139" spans="1:12" ht="20.25" customHeight="1">
      <c r="A139" s="7">
        <v>135</v>
      </c>
      <c r="B139" s="8" t="s">
        <v>275</v>
      </c>
      <c r="C139" s="13" t="s">
        <v>256</v>
      </c>
      <c r="D139" s="10" t="s">
        <v>276</v>
      </c>
      <c r="E139" s="11">
        <v>97</v>
      </c>
      <c r="F139" s="11">
        <v>86</v>
      </c>
      <c r="G139" s="11">
        <v>11</v>
      </c>
      <c r="H139" s="11">
        <v>6</v>
      </c>
      <c r="I139" s="11">
        <v>337</v>
      </c>
      <c r="J139" s="11">
        <v>103</v>
      </c>
      <c r="K139" s="11" t="s">
        <v>897</v>
      </c>
      <c r="L139" s="11" t="s">
        <v>891</v>
      </c>
    </row>
    <row r="140" spans="1:12" ht="20.25" customHeight="1">
      <c r="A140" s="7">
        <v>136</v>
      </c>
      <c r="B140" s="12" t="s">
        <v>277</v>
      </c>
      <c r="C140" s="13" t="s">
        <v>256</v>
      </c>
      <c r="D140" s="10" t="s">
        <v>278</v>
      </c>
      <c r="E140" s="11">
        <v>80</v>
      </c>
      <c r="F140" s="11">
        <v>60</v>
      </c>
      <c r="G140" s="11">
        <v>20</v>
      </c>
      <c r="H140" s="11">
        <v>19</v>
      </c>
      <c r="I140" s="11">
        <v>318</v>
      </c>
      <c r="J140" s="11">
        <v>99</v>
      </c>
      <c r="K140" s="11" t="s">
        <v>898</v>
      </c>
      <c r="L140" s="11" t="s">
        <v>891</v>
      </c>
    </row>
    <row r="141" spans="1:12" ht="20.25" customHeight="1">
      <c r="A141" s="7">
        <v>137</v>
      </c>
      <c r="B141" s="8" t="s">
        <v>279</v>
      </c>
      <c r="C141" s="13" t="s">
        <v>256</v>
      </c>
      <c r="D141" s="10" t="s">
        <v>899</v>
      </c>
      <c r="E141" s="11">
        <v>267</v>
      </c>
      <c r="F141" s="11">
        <v>224</v>
      </c>
      <c r="G141" s="11">
        <v>43</v>
      </c>
      <c r="H141" s="11">
        <v>12</v>
      </c>
      <c r="I141" s="11">
        <v>810</v>
      </c>
      <c r="J141" s="11">
        <v>279</v>
      </c>
      <c r="K141" s="11" t="s">
        <v>900</v>
      </c>
      <c r="L141" s="11" t="s">
        <v>889</v>
      </c>
    </row>
    <row r="142" spans="1:12" ht="20.25" customHeight="1">
      <c r="A142" s="7">
        <v>138</v>
      </c>
      <c r="B142" s="12" t="s">
        <v>281</v>
      </c>
      <c r="C142" s="13" t="s">
        <v>256</v>
      </c>
      <c r="D142" s="10" t="s">
        <v>282</v>
      </c>
      <c r="E142" s="11">
        <v>73</v>
      </c>
      <c r="F142" s="11">
        <v>63</v>
      </c>
      <c r="G142" s="11">
        <v>10</v>
      </c>
      <c r="H142" s="11">
        <v>33</v>
      </c>
      <c r="I142" s="11">
        <v>376</v>
      </c>
      <c r="J142" s="11">
        <v>106</v>
      </c>
      <c r="K142" s="11" t="s">
        <v>901</v>
      </c>
      <c r="L142" s="11" t="s">
        <v>891</v>
      </c>
    </row>
    <row r="143" spans="1:12" ht="20.25" customHeight="1">
      <c r="A143" s="7">
        <v>139</v>
      </c>
      <c r="B143" s="8" t="s">
        <v>283</v>
      </c>
      <c r="C143" s="13" t="s">
        <v>256</v>
      </c>
      <c r="D143" s="10" t="s">
        <v>284</v>
      </c>
      <c r="E143" s="11">
        <v>117</v>
      </c>
      <c r="F143" s="11">
        <v>92</v>
      </c>
      <c r="G143" s="11">
        <v>25</v>
      </c>
      <c r="H143" s="11">
        <v>57</v>
      </c>
      <c r="I143" s="11">
        <v>585</v>
      </c>
      <c r="J143" s="11">
        <v>174</v>
      </c>
      <c r="K143" s="11" t="s">
        <v>902</v>
      </c>
      <c r="L143" s="11" t="s">
        <v>891</v>
      </c>
    </row>
    <row r="144" spans="1:12" ht="20.25" customHeight="1">
      <c r="A144" s="7">
        <v>140</v>
      </c>
      <c r="B144" s="12" t="s">
        <v>285</v>
      </c>
      <c r="C144" s="13" t="s">
        <v>256</v>
      </c>
      <c r="D144" s="10" t="s">
        <v>649</v>
      </c>
      <c r="E144" s="11">
        <v>110</v>
      </c>
      <c r="F144" s="11">
        <v>99</v>
      </c>
      <c r="G144" s="11">
        <v>11</v>
      </c>
      <c r="H144" s="11">
        <v>25</v>
      </c>
      <c r="I144" s="11">
        <v>425</v>
      </c>
      <c r="J144" s="11">
        <v>135</v>
      </c>
      <c r="K144" s="11" t="s">
        <v>903</v>
      </c>
      <c r="L144" s="11" t="s">
        <v>891</v>
      </c>
    </row>
    <row r="145" spans="1:12" ht="20.25" customHeight="1">
      <c r="A145" s="7">
        <v>141</v>
      </c>
      <c r="B145" s="8" t="s">
        <v>286</v>
      </c>
      <c r="C145" s="13" t="s">
        <v>256</v>
      </c>
      <c r="D145" s="10" t="s">
        <v>25</v>
      </c>
      <c r="E145" s="11">
        <f>F145+G145</f>
        <v>312</v>
      </c>
      <c r="F145" s="11">
        <v>288</v>
      </c>
      <c r="G145" s="14">
        <v>24</v>
      </c>
      <c r="H145" s="11">
        <v>0</v>
      </c>
      <c r="I145" s="11"/>
      <c r="J145" s="11">
        <f>E145</f>
        <v>312</v>
      </c>
      <c r="K145" s="11"/>
      <c r="L145" s="11" t="s">
        <v>889</v>
      </c>
    </row>
    <row r="146" spans="1:12" ht="20.25" customHeight="1">
      <c r="A146" s="7">
        <v>142</v>
      </c>
      <c r="B146" s="8" t="s">
        <v>287</v>
      </c>
      <c r="C146" s="13" t="s">
        <v>256</v>
      </c>
      <c r="D146" s="10" t="s">
        <v>31</v>
      </c>
      <c r="E146" s="11">
        <v>119</v>
      </c>
      <c r="F146" s="11">
        <v>91</v>
      </c>
      <c r="G146" s="11">
        <v>28</v>
      </c>
      <c r="H146" s="11">
        <v>7</v>
      </c>
      <c r="I146" s="11">
        <v>402</v>
      </c>
      <c r="J146" s="11">
        <v>126</v>
      </c>
      <c r="K146" s="11" t="s">
        <v>904</v>
      </c>
      <c r="L146" s="11" t="s">
        <v>889</v>
      </c>
    </row>
    <row r="147" spans="1:12" ht="20.25" customHeight="1">
      <c r="A147" s="7">
        <v>143</v>
      </c>
      <c r="B147" s="12" t="s">
        <v>288</v>
      </c>
      <c r="C147" s="13" t="s">
        <v>256</v>
      </c>
      <c r="D147" s="10" t="s">
        <v>289</v>
      </c>
      <c r="E147" s="11">
        <v>217</v>
      </c>
      <c r="F147" s="11">
        <v>190</v>
      </c>
      <c r="G147" s="11">
        <v>27</v>
      </c>
      <c r="H147" s="11">
        <v>50</v>
      </c>
      <c r="I147" s="11">
        <v>993</v>
      </c>
      <c r="J147" s="11">
        <v>267</v>
      </c>
      <c r="K147" s="11" t="s">
        <v>905</v>
      </c>
      <c r="L147" s="11" t="s">
        <v>891</v>
      </c>
    </row>
    <row r="148" spans="1:12" ht="20.25" customHeight="1">
      <c r="A148" s="7">
        <v>144</v>
      </c>
      <c r="B148" s="8" t="s">
        <v>290</v>
      </c>
      <c r="C148" s="13" t="s">
        <v>256</v>
      </c>
      <c r="D148" s="10" t="s">
        <v>291</v>
      </c>
      <c r="E148" s="11">
        <v>63</v>
      </c>
      <c r="F148" s="11">
        <v>57</v>
      </c>
      <c r="G148" s="11">
        <v>6</v>
      </c>
      <c r="H148" s="11">
        <v>7</v>
      </c>
      <c r="I148" s="11">
        <v>231</v>
      </c>
      <c r="J148" s="11">
        <v>70</v>
      </c>
      <c r="K148" s="11" t="s">
        <v>906</v>
      </c>
      <c r="L148" s="11" t="s">
        <v>891</v>
      </c>
    </row>
    <row r="149" spans="1:12" ht="20.25" customHeight="1">
      <c r="A149" s="7">
        <v>145</v>
      </c>
      <c r="B149" s="12" t="s">
        <v>292</v>
      </c>
      <c r="C149" s="13" t="s">
        <v>256</v>
      </c>
      <c r="D149" s="10" t="s">
        <v>293</v>
      </c>
      <c r="E149" s="11">
        <v>68</v>
      </c>
      <c r="F149" s="11">
        <v>68</v>
      </c>
      <c r="G149" s="11">
        <v>0</v>
      </c>
      <c r="H149" s="11">
        <v>30</v>
      </c>
      <c r="I149" s="11">
        <v>324</v>
      </c>
      <c r="J149" s="11">
        <v>98</v>
      </c>
      <c r="K149" s="11" t="s">
        <v>907</v>
      </c>
      <c r="L149" s="11" t="s">
        <v>887</v>
      </c>
    </row>
    <row r="150" spans="1:12" ht="20.25" customHeight="1">
      <c r="A150" s="7">
        <v>146</v>
      </c>
      <c r="B150" s="8" t="s">
        <v>294</v>
      </c>
      <c r="C150" s="13" t="s">
        <v>256</v>
      </c>
      <c r="D150" s="10" t="s">
        <v>295</v>
      </c>
      <c r="E150" s="11">
        <v>450</v>
      </c>
      <c r="F150" s="11">
        <v>428</v>
      </c>
      <c r="G150" s="11">
        <v>22</v>
      </c>
      <c r="H150" s="11">
        <v>65</v>
      </c>
      <c r="I150" s="11">
        <v>2084</v>
      </c>
      <c r="J150" s="11">
        <v>515</v>
      </c>
      <c r="K150" s="11" t="s">
        <v>908</v>
      </c>
      <c r="L150" s="11" t="s">
        <v>891</v>
      </c>
    </row>
    <row r="151" spans="1:12" ht="20.25" customHeight="1">
      <c r="A151" s="7">
        <v>147</v>
      </c>
      <c r="B151" s="12" t="s">
        <v>297</v>
      </c>
      <c r="C151" s="13" t="s">
        <v>296</v>
      </c>
      <c r="D151" s="10" t="s">
        <v>298</v>
      </c>
      <c r="E151" s="11">
        <v>1664</v>
      </c>
      <c r="F151" s="11">
        <v>1651</v>
      </c>
      <c r="G151" s="11">
        <v>13</v>
      </c>
      <c r="H151" s="11">
        <v>416</v>
      </c>
      <c r="I151" s="11">
        <v>7347</v>
      </c>
      <c r="J151" s="11">
        <v>2080</v>
      </c>
      <c r="K151" s="11" t="s">
        <v>909</v>
      </c>
      <c r="L151" s="11" t="s">
        <v>910</v>
      </c>
    </row>
    <row r="152" spans="1:12" ht="20.25" customHeight="1">
      <c r="A152" s="7">
        <v>148</v>
      </c>
      <c r="B152" s="8" t="s">
        <v>299</v>
      </c>
      <c r="C152" s="13" t="s">
        <v>296</v>
      </c>
      <c r="D152" s="10" t="s">
        <v>105</v>
      </c>
      <c r="E152" s="11">
        <v>2582</v>
      </c>
      <c r="F152" s="11">
        <v>2554</v>
      </c>
      <c r="G152" s="11">
        <v>28</v>
      </c>
      <c r="H152" s="11">
        <v>0</v>
      </c>
      <c r="I152" s="11">
        <v>8879</v>
      </c>
      <c r="J152" s="11">
        <v>2282</v>
      </c>
      <c r="K152" s="11" t="s">
        <v>911</v>
      </c>
      <c r="L152" s="11" t="s">
        <v>910</v>
      </c>
    </row>
    <row r="153" spans="1:12" ht="20.25" customHeight="1">
      <c r="A153" s="7">
        <v>149</v>
      </c>
      <c r="B153" s="8" t="s">
        <v>300</v>
      </c>
      <c r="C153" s="13" t="s">
        <v>296</v>
      </c>
      <c r="D153" s="10" t="s">
        <v>301</v>
      </c>
      <c r="E153" s="11">
        <v>293</v>
      </c>
      <c r="F153" s="11">
        <v>249</v>
      </c>
      <c r="G153" s="11">
        <v>44</v>
      </c>
      <c r="H153" s="11">
        <v>17</v>
      </c>
      <c r="I153" s="11">
        <v>1067</v>
      </c>
      <c r="J153" s="11">
        <v>310</v>
      </c>
      <c r="K153" s="11" t="s">
        <v>912</v>
      </c>
      <c r="L153" s="11" t="s">
        <v>835</v>
      </c>
    </row>
    <row r="154" spans="1:12" ht="20.25" customHeight="1">
      <c r="A154" s="7">
        <v>150</v>
      </c>
      <c r="B154" s="12" t="s">
        <v>302</v>
      </c>
      <c r="C154" s="13" t="s">
        <v>296</v>
      </c>
      <c r="D154" s="10" t="s">
        <v>303</v>
      </c>
      <c r="E154" s="11">
        <v>621</v>
      </c>
      <c r="F154" s="11">
        <v>593</v>
      </c>
      <c r="G154" s="11">
        <v>28</v>
      </c>
      <c r="H154" s="11">
        <v>0</v>
      </c>
      <c r="I154" s="11"/>
      <c r="J154" s="11">
        <f>E154</f>
        <v>621</v>
      </c>
      <c r="K154" s="11"/>
      <c r="L154" s="11"/>
    </row>
    <row r="155" spans="1:12" ht="20.25" customHeight="1">
      <c r="A155" s="7">
        <v>151</v>
      </c>
      <c r="B155" s="8" t="s">
        <v>304</v>
      </c>
      <c r="C155" s="13" t="s">
        <v>296</v>
      </c>
      <c r="D155" s="10" t="s">
        <v>305</v>
      </c>
      <c r="E155" s="11">
        <v>349</v>
      </c>
      <c r="F155" s="11">
        <v>345</v>
      </c>
      <c r="G155" s="11">
        <v>4</v>
      </c>
      <c r="H155" s="11">
        <v>3</v>
      </c>
      <c r="I155" s="11">
        <v>1160</v>
      </c>
      <c r="J155" s="11">
        <v>352</v>
      </c>
      <c r="K155" s="11" t="s">
        <v>913</v>
      </c>
      <c r="L155" s="11" t="s">
        <v>839</v>
      </c>
    </row>
    <row r="156" spans="1:12" ht="20.25" customHeight="1">
      <c r="A156" s="7">
        <v>152</v>
      </c>
      <c r="B156" s="12" t="s">
        <v>306</v>
      </c>
      <c r="C156" s="13" t="s">
        <v>296</v>
      </c>
      <c r="D156" s="10" t="s">
        <v>307</v>
      </c>
      <c r="E156" s="11">
        <f>F156+G156</f>
        <v>1130</v>
      </c>
      <c r="F156" s="11">
        <v>1074</v>
      </c>
      <c r="G156" s="11">
        <v>56</v>
      </c>
      <c r="H156" s="11">
        <v>0</v>
      </c>
      <c r="I156" s="11"/>
      <c r="J156" s="11">
        <f>E156</f>
        <v>1130</v>
      </c>
      <c r="K156" s="11"/>
      <c r="L156" s="11"/>
    </row>
    <row r="157" spans="1:12" ht="20.25" customHeight="1">
      <c r="A157" s="7">
        <v>153</v>
      </c>
      <c r="B157" s="8" t="s">
        <v>308</v>
      </c>
      <c r="C157" s="13" t="s">
        <v>296</v>
      </c>
      <c r="D157" s="10" t="s">
        <v>309</v>
      </c>
      <c r="E157" s="11">
        <f>F157+G157</f>
        <v>96</v>
      </c>
      <c r="F157" s="11">
        <v>50</v>
      </c>
      <c r="G157" s="11">
        <v>46</v>
      </c>
      <c r="H157" s="11">
        <v>0</v>
      </c>
      <c r="I157" s="11"/>
      <c r="J157" s="11">
        <f>E157</f>
        <v>96</v>
      </c>
      <c r="K157" s="11"/>
      <c r="L157" s="11"/>
    </row>
    <row r="158" spans="1:12" ht="20.25" customHeight="1">
      <c r="A158" s="7">
        <v>154</v>
      </c>
      <c r="B158" s="12" t="s">
        <v>310</v>
      </c>
      <c r="C158" s="13" t="s">
        <v>296</v>
      </c>
      <c r="D158" s="10" t="s">
        <v>311</v>
      </c>
      <c r="E158" s="11">
        <v>635</v>
      </c>
      <c r="F158" s="11">
        <v>633</v>
      </c>
      <c r="G158" s="11">
        <v>2</v>
      </c>
      <c r="H158" s="11">
        <v>1</v>
      </c>
      <c r="I158" s="11">
        <v>2201</v>
      </c>
      <c r="J158" s="11">
        <v>636</v>
      </c>
      <c r="K158" s="11" t="s">
        <v>914</v>
      </c>
      <c r="L158" s="11" t="s">
        <v>910</v>
      </c>
    </row>
    <row r="159" spans="1:12" ht="20.25" customHeight="1">
      <c r="A159" s="7">
        <v>155</v>
      </c>
      <c r="B159" s="8" t="s">
        <v>312</v>
      </c>
      <c r="C159" s="13" t="s">
        <v>296</v>
      </c>
      <c r="D159" s="10" t="s">
        <v>313</v>
      </c>
      <c r="E159" s="11">
        <v>267</v>
      </c>
      <c r="F159" s="11">
        <v>259</v>
      </c>
      <c r="G159" s="11">
        <v>8</v>
      </c>
      <c r="H159" s="11">
        <v>81</v>
      </c>
      <c r="I159" s="11">
        <v>1348</v>
      </c>
      <c r="J159" s="11">
        <v>348</v>
      </c>
      <c r="K159" s="11" t="s">
        <v>915</v>
      </c>
      <c r="L159" s="11" t="s">
        <v>910</v>
      </c>
    </row>
    <row r="160" spans="1:12" ht="20.25" customHeight="1">
      <c r="A160" s="7">
        <v>156</v>
      </c>
      <c r="B160" s="8" t="s">
        <v>314</v>
      </c>
      <c r="C160" s="13" t="s">
        <v>296</v>
      </c>
      <c r="D160" s="10" t="s">
        <v>315</v>
      </c>
      <c r="E160" s="11">
        <v>752</v>
      </c>
      <c r="F160" s="11">
        <v>747</v>
      </c>
      <c r="G160" s="11">
        <v>5</v>
      </c>
      <c r="H160" s="11">
        <v>11</v>
      </c>
      <c r="I160" s="11">
        <v>10770</v>
      </c>
      <c r="J160" s="11">
        <v>763</v>
      </c>
      <c r="K160" s="11" t="s">
        <v>916</v>
      </c>
      <c r="L160" s="11" t="s">
        <v>917</v>
      </c>
    </row>
    <row r="161" spans="1:12" ht="20.25" customHeight="1">
      <c r="A161" s="7">
        <v>157</v>
      </c>
      <c r="B161" s="12" t="s">
        <v>316</v>
      </c>
      <c r="C161" s="13" t="s">
        <v>296</v>
      </c>
      <c r="D161" s="10" t="s">
        <v>920</v>
      </c>
      <c r="E161" s="11">
        <v>320</v>
      </c>
      <c r="F161" s="11">
        <v>285</v>
      </c>
      <c r="G161" s="11">
        <v>35</v>
      </c>
      <c r="H161" s="11">
        <f>J161-E161</f>
        <v>27</v>
      </c>
      <c r="I161" s="11">
        <v>1206</v>
      </c>
      <c r="J161" s="11">
        <v>347</v>
      </c>
      <c r="K161" s="11" t="s">
        <v>921</v>
      </c>
      <c r="L161" s="11" t="s">
        <v>745</v>
      </c>
    </row>
    <row r="162" spans="1:12" ht="20.25" customHeight="1">
      <c r="A162" s="7">
        <v>158</v>
      </c>
      <c r="B162" s="8" t="s">
        <v>318</v>
      </c>
      <c r="C162" s="13" t="s">
        <v>296</v>
      </c>
      <c r="D162" s="10" t="s">
        <v>319</v>
      </c>
      <c r="E162" s="11">
        <v>1602</v>
      </c>
      <c r="F162" s="11">
        <v>1595</v>
      </c>
      <c r="G162" s="11">
        <v>7</v>
      </c>
      <c r="H162" s="11">
        <v>288</v>
      </c>
      <c r="I162" s="11">
        <v>5189</v>
      </c>
      <c r="J162" s="11">
        <v>1890</v>
      </c>
      <c r="K162" s="11" t="s">
        <v>922</v>
      </c>
      <c r="L162" s="11" t="s">
        <v>923</v>
      </c>
    </row>
    <row r="163" spans="1:12" ht="20.25" customHeight="1">
      <c r="A163" s="7">
        <v>159</v>
      </c>
      <c r="B163" s="12" t="s">
        <v>320</v>
      </c>
      <c r="C163" s="13" t="s">
        <v>296</v>
      </c>
      <c r="D163" s="10" t="s">
        <v>321</v>
      </c>
      <c r="E163" s="11">
        <v>218</v>
      </c>
      <c r="F163" s="11">
        <v>214</v>
      </c>
      <c r="G163" s="11">
        <v>4</v>
      </c>
      <c r="H163" s="11">
        <v>29</v>
      </c>
      <c r="I163" s="11">
        <v>802</v>
      </c>
      <c r="J163" s="11">
        <v>247</v>
      </c>
      <c r="K163" s="11" t="s">
        <v>924</v>
      </c>
      <c r="L163" s="11" t="s">
        <v>910</v>
      </c>
    </row>
    <row r="164" spans="1:12" ht="20.25" customHeight="1">
      <c r="A164" s="7">
        <v>160</v>
      </c>
      <c r="B164" s="8" t="s">
        <v>322</v>
      </c>
      <c r="C164" s="13" t="s">
        <v>296</v>
      </c>
      <c r="D164" s="10" t="s">
        <v>323</v>
      </c>
      <c r="E164" s="11">
        <v>3022</v>
      </c>
      <c r="F164" s="11">
        <v>3015</v>
      </c>
      <c r="G164" s="11">
        <v>7</v>
      </c>
      <c r="H164" s="11">
        <v>223</v>
      </c>
      <c r="I164" s="11">
        <v>8286</v>
      </c>
      <c r="J164" s="11">
        <v>3328</v>
      </c>
      <c r="K164" s="11" t="s">
        <v>925</v>
      </c>
      <c r="L164" s="11" t="s">
        <v>839</v>
      </c>
    </row>
    <row r="165" spans="1:12" ht="20.25" customHeight="1">
      <c r="A165" s="7">
        <v>161</v>
      </c>
      <c r="B165" s="12" t="s">
        <v>324</v>
      </c>
      <c r="C165" s="13" t="s">
        <v>296</v>
      </c>
      <c r="D165" s="10" t="s">
        <v>325</v>
      </c>
      <c r="E165" s="11">
        <v>460</v>
      </c>
      <c r="F165" s="11">
        <v>450</v>
      </c>
      <c r="G165" s="11">
        <v>10</v>
      </c>
      <c r="H165" s="11">
        <v>40</v>
      </c>
      <c r="I165" s="11">
        <v>975</v>
      </c>
      <c r="J165" s="11">
        <v>500</v>
      </c>
      <c r="K165" s="11" t="s">
        <v>926</v>
      </c>
      <c r="L165" s="11" t="s">
        <v>839</v>
      </c>
    </row>
    <row r="166" spans="1:12" ht="20.25" customHeight="1">
      <c r="A166" s="7">
        <v>162</v>
      </c>
      <c r="B166" s="8" t="s">
        <v>326</v>
      </c>
      <c r="C166" s="13" t="s">
        <v>296</v>
      </c>
      <c r="D166" s="10" t="s">
        <v>327</v>
      </c>
      <c r="E166" s="11">
        <v>382</v>
      </c>
      <c r="F166" s="11">
        <v>371</v>
      </c>
      <c r="G166" s="11">
        <v>11</v>
      </c>
      <c r="H166" s="11">
        <v>30</v>
      </c>
      <c r="I166" s="11">
        <v>1341</v>
      </c>
      <c r="J166" s="11">
        <v>412</v>
      </c>
      <c r="K166" s="11" t="s">
        <v>927</v>
      </c>
      <c r="L166" s="11" t="s">
        <v>839</v>
      </c>
    </row>
    <row r="167" spans="1:12" ht="20.25" customHeight="1">
      <c r="A167" s="7">
        <v>163</v>
      </c>
      <c r="B167" s="8" t="s">
        <v>328</v>
      </c>
      <c r="C167" s="13" t="s">
        <v>296</v>
      </c>
      <c r="D167" s="10" t="s">
        <v>329</v>
      </c>
      <c r="E167" s="11">
        <f>F167+G167</f>
        <v>753</v>
      </c>
      <c r="F167" s="11">
        <v>745</v>
      </c>
      <c r="G167" s="11">
        <v>8</v>
      </c>
      <c r="H167" s="11">
        <v>0</v>
      </c>
      <c r="I167" s="11"/>
      <c r="J167" s="11">
        <f>E167</f>
        <v>753</v>
      </c>
      <c r="K167" s="11"/>
      <c r="L167" s="11"/>
    </row>
    <row r="168" spans="1:12" ht="20.25" customHeight="1">
      <c r="A168" s="7">
        <v>164</v>
      </c>
      <c r="B168" s="12" t="s">
        <v>330</v>
      </c>
      <c r="C168" s="13" t="s">
        <v>296</v>
      </c>
      <c r="D168" s="10" t="s">
        <v>331</v>
      </c>
      <c r="E168" s="11">
        <f>F168+G168</f>
        <v>306</v>
      </c>
      <c r="F168" s="11">
        <v>276</v>
      </c>
      <c r="G168" s="11">
        <v>30</v>
      </c>
      <c r="H168" s="11">
        <v>0</v>
      </c>
      <c r="I168" s="11"/>
      <c r="J168" s="11">
        <f>E168</f>
        <v>306</v>
      </c>
      <c r="K168" s="11"/>
      <c r="L168" s="11"/>
    </row>
    <row r="169" spans="1:12" ht="20.25" customHeight="1">
      <c r="A169" s="7">
        <v>165</v>
      </c>
      <c r="B169" s="8" t="s">
        <v>332</v>
      </c>
      <c r="C169" s="13" t="s">
        <v>296</v>
      </c>
      <c r="D169" s="10" t="s">
        <v>333</v>
      </c>
      <c r="E169" s="11">
        <f>F169+G169</f>
        <v>280</v>
      </c>
      <c r="F169" s="11">
        <v>264</v>
      </c>
      <c r="G169" s="11">
        <v>16</v>
      </c>
      <c r="H169" s="11">
        <v>0</v>
      </c>
      <c r="I169" s="11"/>
      <c r="J169" s="11">
        <f>E169</f>
        <v>280</v>
      </c>
      <c r="K169" s="11"/>
      <c r="L169" s="11"/>
    </row>
    <row r="170" spans="1:12" ht="20.25" customHeight="1">
      <c r="A170" s="7">
        <v>166</v>
      </c>
      <c r="B170" s="12" t="s">
        <v>334</v>
      </c>
      <c r="C170" s="13" t="s">
        <v>296</v>
      </c>
      <c r="D170" s="10" t="s">
        <v>928</v>
      </c>
      <c r="E170" s="11">
        <f>F170+G170</f>
        <v>4801</v>
      </c>
      <c r="F170" s="11">
        <v>4800</v>
      </c>
      <c r="G170" s="11">
        <v>1</v>
      </c>
      <c r="H170" s="11">
        <v>0</v>
      </c>
      <c r="I170" s="11"/>
      <c r="J170" s="11">
        <f>E170</f>
        <v>4801</v>
      </c>
      <c r="K170" s="11"/>
      <c r="L170" s="11"/>
    </row>
    <row r="171" spans="1:12" ht="20.25" customHeight="1">
      <c r="A171" s="7">
        <v>167</v>
      </c>
      <c r="B171" s="8" t="s">
        <v>336</v>
      </c>
      <c r="C171" s="13" t="s">
        <v>296</v>
      </c>
      <c r="D171" s="10" t="s">
        <v>929</v>
      </c>
      <c r="E171" s="11">
        <v>300</v>
      </c>
      <c r="F171" s="11">
        <v>294</v>
      </c>
      <c r="G171" s="11">
        <v>6</v>
      </c>
      <c r="H171" s="11">
        <v>61</v>
      </c>
      <c r="I171" s="11">
        <v>922</v>
      </c>
      <c r="J171" s="11">
        <v>361</v>
      </c>
      <c r="K171" s="11" t="s">
        <v>930</v>
      </c>
      <c r="L171" s="11" t="s">
        <v>917</v>
      </c>
    </row>
    <row r="172" spans="1:12" ht="20.25" customHeight="1">
      <c r="A172" s="7">
        <v>168</v>
      </c>
      <c r="B172" s="12" t="s">
        <v>338</v>
      </c>
      <c r="C172" s="13" t="s">
        <v>296</v>
      </c>
      <c r="D172" s="10" t="s">
        <v>931</v>
      </c>
      <c r="E172" s="11">
        <v>1030</v>
      </c>
      <c r="F172" s="11">
        <v>1020</v>
      </c>
      <c r="G172" s="11">
        <v>10</v>
      </c>
      <c r="H172" s="11">
        <v>50</v>
      </c>
      <c r="I172" s="11">
        <v>2800</v>
      </c>
      <c r="J172" s="11">
        <v>1080</v>
      </c>
      <c r="K172" s="11" t="s">
        <v>932</v>
      </c>
      <c r="L172" s="11" t="s">
        <v>839</v>
      </c>
    </row>
    <row r="173" spans="1:12" ht="20.25" customHeight="1">
      <c r="A173" s="7">
        <v>169</v>
      </c>
      <c r="B173" s="8" t="s">
        <v>340</v>
      </c>
      <c r="C173" s="13" t="s">
        <v>296</v>
      </c>
      <c r="D173" s="10" t="s">
        <v>341</v>
      </c>
      <c r="E173" s="11">
        <v>787</v>
      </c>
      <c r="F173" s="11">
        <v>786</v>
      </c>
      <c r="G173" s="11">
        <v>1</v>
      </c>
      <c r="H173" s="11">
        <v>484</v>
      </c>
      <c r="I173" s="11">
        <v>4286</v>
      </c>
      <c r="J173" s="11">
        <v>1271</v>
      </c>
      <c r="K173" s="11" t="s">
        <v>933</v>
      </c>
      <c r="L173" s="11" t="s">
        <v>917</v>
      </c>
    </row>
    <row r="174" spans="1:12" ht="20.25" customHeight="1">
      <c r="A174" s="7">
        <v>170</v>
      </c>
      <c r="B174" s="8" t="s">
        <v>342</v>
      </c>
      <c r="C174" s="13" t="s">
        <v>296</v>
      </c>
      <c r="D174" s="10" t="s">
        <v>343</v>
      </c>
      <c r="E174" s="11">
        <v>250</v>
      </c>
      <c r="F174" s="11">
        <f>E174-G174</f>
        <v>233</v>
      </c>
      <c r="G174" s="11">
        <v>17</v>
      </c>
      <c r="H174" s="11">
        <v>64</v>
      </c>
      <c r="I174" s="11">
        <v>1038</v>
      </c>
      <c r="J174" s="11">
        <v>314</v>
      </c>
      <c r="K174" s="11" t="s">
        <v>934</v>
      </c>
      <c r="L174" s="11"/>
    </row>
    <row r="175" spans="1:12" ht="20.25" customHeight="1">
      <c r="A175" s="7">
        <v>171</v>
      </c>
      <c r="B175" s="12" t="s">
        <v>344</v>
      </c>
      <c r="C175" s="13" t="s">
        <v>296</v>
      </c>
      <c r="D175" s="10" t="s">
        <v>345</v>
      </c>
      <c r="E175" s="11">
        <v>411</v>
      </c>
      <c r="F175" s="11">
        <v>397</v>
      </c>
      <c r="G175" s="11">
        <v>14</v>
      </c>
      <c r="H175" s="11">
        <v>149</v>
      </c>
      <c r="I175" s="11">
        <v>1746</v>
      </c>
      <c r="J175" s="11">
        <v>560</v>
      </c>
      <c r="K175" s="11" t="s">
        <v>935</v>
      </c>
      <c r="L175" s="11" t="s">
        <v>917</v>
      </c>
    </row>
    <row r="176" spans="1:12" ht="20.25" customHeight="1">
      <c r="A176" s="7">
        <v>172</v>
      </c>
      <c r="B176" s="8" t="s">
        <v>348</v>
      </c>
      <c r="C176" s="13" t="s">
        <v>296</v>
      </c>
      <c r="D176" s="10" t="s">
        <v>349</v>
      </c>
      <c r="E176" s="11">
        <v>1478</v>
      </c>
      <c r="F176" s="11">
        <v>1476</v>
      </c>
      <c r="G176" s="11">
        <v>2</v>
      </c>
      <c r="H176" s="11">
        <v>70</v>
      </c>
      <c r="I176" s="11">
        <v>6119</v>
      </c>
      <c r="J176" s="11">
        <v>1548</v>
      </c>
      <c r="K176" s="11" t="s">
        <v>936</v>
      </c>
      <c r="L176" s="11" t="s">
        <v>839</v>
      </c>
    </row>
    <row r="177" spans="1:12" ht="20.25" customHeight="1">
      <c r="A177" s="7">
        <v>173</v>
      </c>
      <c r="B177" s="12" t="s">
        <v>350</v>
      </c>
      <c r="C177" s="13" t="s">
        <v>296</v>
      </c>
      <c r="D177" s="10" t="s">
        <v>351</v>
      </c>
      <c r="E177" s="11">
        <f>F177+G177</f>
        <v>722</v>
      </c>
      <c r="F177" s="11">
        <v>716</v>
      </c>
      <c r="G177" s="11">
        <v>6</v>
      </c>
      <c r="H177" s="11">
        <v>0</v>
      </c>
      <c r="I177" s="11"/>
      <c r="J177" s="11">
        <f>E177</f>
        <v>722</v>
      </c>
      <c r="K177" s="11"/>
      <c r="L177" s="11"/>
    </row>
    <row r="178" spans="1:12" ht="20.25" customHeight="1">
      <c r="A178" s="7">
        <v>174</v>
      </c>
      <c r="B178" s="8" t="s">
        <v>352</v>
      </c>
      <c r="C178" s="13" t="s">
        <v>296</v>
      </c>
      <c r="D178" s="10" t="s">
        <v>353</v>
      </c>
      <c r="E178" s="11">
        <v>538</v>
      </c>
      <c r="F178" s="11">
        <v>534</v>
      </c>
      <c r="G178" s="11">
        <v>4</v>
      </c>
      <c r="H178" s="11">
        <v>111</v>
      </c>
      <c r="I178" s="11">
        <v>2032</v>
      </c>
      <c r="J178" s="11">
        <v>649</v>
      </c>
      <c r="K178" s="11" t="s">
        <v>937</v>
      </c>
      <c r="L178" s="11" t="s">
        <v>923</v>
      </c>
    </row>
    <row r="179" spans="1:12" ht="20.25" customHeight="1">
      <c r="A179" s="7">
        <v>175</v>
      </c>
      <c r="B179" s="12" t="s">
        <v>354</v>
      </c>
      <c r="C179" s="13" t="s">
        <v>296</v>
      </c>
      <c r="D179" s="10" t="s">
        <v>355</v>
      </c>
      <c r="E179" s="11">
        <v>280</v>
      </c>
      <c r="F179" s="11">
        <v>267</v>
      </c>
      <c r="G179" s="11">
        <v>13</v>
      </c>
      <c r="H179" s="11">
        <v>13</v>
      </c>
      <c r="I179" s="11">
        <v>1018</v>
      </c>
      <c r="J179" s="11">
        <v>293</v>
      </c>
      <c r="K179" s="11" t="s">
        <v>938</v>
      </c>
      <c r="L179" s="11" t="s">
        <v>923</v>
      </c>
    </row>
    <row r="180" spans="1:12" ht="20.25" customHeight="1">
      <c r="A180" s="7">
        <v>176</v>
      </c>
      <c r="B180" s="8" t="s">
        <v>357</v>
      </c>
      <c r="C180" s="13" t="s">
        <v>356</v>
      </c>
      <c r="D180" s="10" t="s">
        <v>358</v>
      </c>
      <c r="E180" s="11">
        <v>220</v>
      </c>
      <c r="F180" s="11">
        <v>210</v>
      </c>
      <c r="G180" s="11">
        <v>10</v>
      </c>
      <c r="H180" s="11">
        <v>0</v>
      </c>
      <c r="I180" s="11">
        <v>605</v>
      </c>
      <c r="J180" s="11">
        <v>220</v>
      </c>
      <c r="K180" s="11" t="s">
        <v>939</v>
      </c>
      <c r="L180" s="11" t="s">
        <v>917</v>
      </c>
    </row>
    <row r="181" spans="1:12" ht="20.25" customHeight="1">
      <c r="A181" s="7">
        <v>177</v>
      </c>
      <c r="B181" s="8" t="s">
        <v>359</v>
      </c>
      <c r="C181" s="13" t="s">
        <v>356</v>
      </c>
      <c r="D181" s="10" t="s">
        <v>360</v>
      </c>
      <c r="E181" s="11">
        <v>165</v>
      </c>
      <c r="F181" s="11">
        <v>155</v>
      </c>
      <c r="G181" s="11">
        <v>10</v>
      </c>
      <c r="H181" s="11">
        <v>80</v>
      </c>
      <c r="I181" s="11">
        <v>748</v>
      </c>
      <c r="J181" s="11">
        <v>245</v>
      </c>
      <c r="K181" s="11" t="s">
        <v>940</v>
      </c>
      <c r="L181" s="11" t="s">
        <v>910</v>
      </c>
    </row>
    <row r="182" spans="1:12" ht="20.25" customHeight="1">
      <c r="A182" s="7">
        <v>178</v>
      </c>
      <c r="B182" s="12" t="s">
        <v>361</v>
      </c>
      <c r="C182" s="13" t="s">
        <v>356</v>
      </c>
      <c r="D182" s="10" t="s">
        <v>362</v>
      </c>
      <c r="E182" s="11">
        <v>206</v>
      </c>
      <c r="F182" s="11">
        <v>199</v>
      </c>
      <c r="G182" s="11">
        <v>7</v>
      </c>
      <c r="H182" s="11">
        <v>71</v>
      </c>
      <c r="I182" s="11">
        <v>1009</v>
      </c>
      <c r="J182" s="11">
        <v>278</v>
      </c>
      <c r="K182" s="11" t="s">
        <v>941</v>
      </c>
      <c r="L182" s="11" t="s">
        <v>910</v>
      </c>
    </row>
    <row r="183" spans="1:12" ht="20.25" customHeight="1">
      <c r="A183" s="7">
        <v>179</v>
      </c>
      <c r="B183" s="8" t="s">
        <v>363</v>
      </c>
      <c r="C183" s="13" t="s">
        <v>356</v>
      </c>
      <c r="D183" s="10" t="s">
        <v>364</v>
      </c>
      <c r="E183" s="11">
        <v>228</v>
      </c>
      <c r="F183" s="11">
        <v>214</v>
      </c>
      <c r="G183" s="11">
        <v>14</v>
      </c>
      <c r="H183" s="11">
        <v>57</v>
      </c>
      <c r="I183" s="11">
        <v>947</v>
      </c>
      <c r="J183" s="11">
        <v>285</v>
      </c>
      <c r="K183" s="11" t="s">
        <v>942</v>
      </c>
      <c r="L183" s="11" t="s">
        <v>910</v>
      </c>
    </row>
    <row r="184" spans="1:12" ht="20.25" customHeight="1">
      <c r="A184" s="7">
        <v>180</v>
      </c>
      <c r="B184" s="12" t="s">
        <v>365</v>
      </c>
      <c r="C184" s="13" t="s">
        <v>356</v>
      </c>
      <c r="D184" s="10" t="s">
        <v>366</v>
      </c>
      <c r="E184" s="11">
        <v>150</v>
      </c>
      <c r="F184" s="11">
        <v>143</v>
      </c>
      <c r="G184" s="11">
        <v>7</v>
      </c>
      <c r="H184" s="11">
        <v>7</v>
      </c>
      <c r="I184" s="11">
        <v>430</v>
      </c>
      <c r="J184" s="11">
        <v>157</v>
      </c>
      <c r="K184" s="11" t="s">
        <v>943</v>
      </c>
      <c r="L184" s="11" t="s">
        <v>910</v>
      </c>
    </row>
    <row r="185" spans="1:12" ht="20.25" customHeight="1">
      <c r="A185" s="7">
        <v>181</v>
      </c>
      <c r="B185" s="8" t="s">
        <v>367</v>
      </c>
      <c r="C185" s="13" t="s">
        <v>356</v>
      </c>
      <c r="D185" s="10" t="s">
        <v>368</v>
      </c>
      <c r="E185" s="11">
        <v>218</v>
      </c>
      <c r="F185" s="11">
        <v>202</v>
      </c>
      <c r="G185" s="11">
        <v>16</v>
      </c>
      <c r="H185" s="11">
        <v>0</v>
      </c>
      <c r="I185" s="11">
        <v>769</v>
      </c>
      <c r="J185" s="11">
        <v>218</v>
      </c>
      <c r="K185" s="11" t="s">
        <v>944</v>
      </c>
      <c r="L185" s="11" t="s">
        <v>910</v>
      </c>
    </row>
    <row r="186" spans="1:12" ht="20.25" customHeight="1">
      <c r="A186" s="7">
        <v>182</v>
      </c>
      <c r="B186" s="12" t="s">
        <v>369</v>
      </c>
      <c r="C186" s="13" t="s">
        <v>356</v>
      </c>
      <c r="D186" s="10" t="s">
        <v>370</v>
      </c>
      <c r="E186" s="11">
        <v>195</v>
      </c>
      <c r="F186" s="11">
        <v>176</v>
      </c>
      <c r="G186" s="11">
        <v>19</v>
      </c>
      <c r="H186" s="11">
        <v>45</v>
      </c>
      <c r="I186" s="11">
        <v>794</v>
      </c>
      <c r="J186" s="11">
        <v>240</v>
      </c>
      <c r="K186" s="11" t="s">
        <v>945</v>
      </c>
      <c r="L186" s="11" t="s">
        <v>910</v>
      </c>
    </row>
    <row r="187" spans="1:12" ht="20.25" customHeight="1">
      <c r="A187" s="7">
        <v>183</v>
      </c>
      <c r="B187" s="8" t="s">
        <v>371</v>
      </c>
      <c r="C187" s="13" t="s">
        <v>356</v>
      </c>
      <c r="D187" s="10" t="s">
        <v>372</v>
      </c>
      <c r="E187" s="11">
        <v>420</v>
      </c>
      <c r="F187" s="11">
        <v>400</v>
      </c>
      <c r="G187" s="11">
        <v>20</v>
      </c>
      <c r="H187" s="11">
        <v>12</v>
      </c>
      <c r="I187" s="11">
        <v>1471</v>
      </c>
      <c r="J187" s="11">
        <v>432</v>
      </c>
      <c r="K187" s="11" t="s">
        <v>946</v>
      </c>
      <c r="L187" s="11" t="s">
        <v>910</v>
      </c>
    </row>
    <row r="188" spans="1:12" ht="20.25" customHeight="1">
      <c r="A188" s="7">
        <v>184</v>
      </c>
      <c r="B188" s="8" t="s">
        <v>373</v>
      </c>
      <c r="C188" s="13" t="s">
        <v>356</v>
      </c>
      <c r="D188" s="10" t="s">
        <v>374</v>
      </c>
      <c r="E188" s="11">
        <v>1400</v>
      </c>
      <c r="F188" s="11">
        <v>1381</v>
      </c>
      <c r="G188" s="11">
        <v>19</v>
      </c>
      <c r="H188" s="11">
        <v>0</v>
      </c>
      <c r="I188" s="11">
        <v>5231</v>
      </c>
      <c r="J188" s="11">
        <v>1213</v>
      </c>
      <c r="K188" s="11" t="s">
        <v>947</v>
      </c>
      <c r="L188" s="11" t="s">
        <v>910</v>
      </c>
    </row>
    <row r="189" spans="1:12" ht="20.25" customHeight="1">
      <c r="A189" s="7">
        <v>185</v>
      </c>
      <c r="B189" s="12" t="s">
        <v>375</v>
      </c>
      <c r="C189" s="13" t="s">
        <v>356</v>
      </c>
      <c r="D189" s="10" t="s">
        <v>376</v>
      </c>
      <c r="E189" s="11">
        <v>212</v>
      </c>
      <c r="F189" s="11">
        <v>197</v>
      </c>
      <c r="G189" s="11">
        <v>15</v>
      </c>
      <c r="H189" s="11">
        <v>96</v>
      </c>
      <c r="I189" s="11">
        <v>1815</v>
      </c>
      <c r="J189" s="11">
        <v>308</v>
      </c>
      <c r="K189" s="11"/>
      <c r="L189" s="11"/>
    </row>
    <row r="190" spans="1:12" ht="20.25" customHeight="1">
      <c r="A190" s="7">
        <v>186</v>
      </c>
      <c r="B190" s="8" t="s">
        <v>378</v>
      </c>
      <c r="C190" s="13" t="s">
        <v>377</v>
      </c>
      <c r="D190" s="10" t="s">
        <v>379</v>
      </c>
      <c r="E190" s="11">
        <v>386</v>
      </c>
      <c r="F190" s="11">
        <v>380</v>
      </c>
      <c r="G190" s="11">
        <v>6</v>
      </c>
      <c r="H190" s="11">
        <v>157</v>
      </c>
      <c r="I190" s="11">
        <v>1775</v>
      </c>
      <c r="J190" s="11">
        <v>543</v>
      </c>
      <c r="K190" s="11" t="s">
        <v>948</v>
      </c>
      <c r="L190" s="11" t="s">
        <v>917</v>
      </c>
    </row>
    <row r="191" spans="1:12" ht="20.25" customHeight="1">
      <c r="A191" s="7">
        <v>187</v>
      </c>
      <c r="B191" s="12" t="s">
        <v>380</v>
      </c>
      <c r="C191" s="13" t="s">
        <v>377</v>
      </c>
      <c r="D191" s="10" t="s">
        <v>217</v>
      </c>
      <c r="E191" s="11">
        <v>235</v>
      </c>
      <c r="F191" s="11">
        <v>224</v>
      </c>
      <c r="G191" s="11">
        <v>11</v>
      </c>
      <c r="H191" s="11">
        <v>21</v>
      </c>
      <c r="I191" s="11">
        <v>918</v>
      </c>
      <c r="J191" s="11">
        <v>256</v>
      </c>
      <c r="K191" s="11" t="s">
        <v>949</v>
      </c>
      <c r="L191" s="11" t="s">
        <v>917</v>
      </c>
    </row>
    <row r="192" spans="1:12" ht="20.25" customHeight="1">
      <c r="A192" s="7">
        <v>188</v>
      </c>
      <c r="B192" s="8" t="s">
        <v>381</v>
      </c>
      <c r="C192" s="13" t="s">
        <v>377</v>
      </c>
      <c r="D192" s="10" t="s">
        <v>382</v>
      </c>
      <c r="E192" s="11">
        <v>109</v>
      </c>
      <c r="F192" s="11">
        <v>75</v>
      </c>
      <c r="G192" s="11">
        <v>34</v>
      </c>
      <c r="H192" s="11">
        <v>20</v>
      </c>
      <c r="I192" s="11">
        <v>428</v>
      </c>
      <c r="J192" s="11">
        <v>129</v>
      </c>
      <c r="K192" s="11" t="s">
        <v>950</v>
      </c>
      <c r="L192" s="11"/>
    </row>
    <row r="193" spans="1:12" ht="20.25" customHeight="1">
      <c r="A193" s="7">
        <v>189</v>
      </c>
      <c r="B193" s="12" t="s">
        <v>383</v>
      </c>
      <c r="C193" s="13" t="s">
        <v>377</v>
      </c>
      <c r="D193" s="10" t="s">
        <v>384</v>
      </c>
      <c r="E193" s="11">
        <v>450</v>
      </c>
      <c r="F193" s="11">
        <v>442</v>
      </c>
      <c r="G193" s="11">
        <v>8</v>
      </c>
      <c r="H193" s="11">
        <v>175</v>
      </c>
      <c r="I193" s="11">
        <v>2405</v>
      </c>
      <c r="J193" s="11">
        <v>265</v>
      </c>
      <c r="K193" s="11" t="s">
        <v>951</v>
      </c>
      <c r="L193" s="11" t="s">
        <v>917</v>
      </c>
    </row>
    <row r="194" spans="1:12" ht="20.25" customHeight="1">
      <c r="A194" s="7">
        <v>190</v>
      </c>
      <c r="B194" s="8" t="s">
        <v>385</v>
      </c>
      <c r="C194" s="13" t="s">
        <v>377</v>
      </c>
      <c r="D194" s="10" t="s">
        <v>386</v>
      </c>
      <c r="E194" s="11">
        <f>F194+G194</f>
        <v>270</v>
      </c>
      <c r="F194" s="11">
        <v>262</v>
      </c>
      <c r="G194" s="11">
        <v>8</v>
      </c>
      <c r="H194" s="11">
        <v>0</v>
      </c>
      <c r="I194" s="11"/>
      <c r="J194" s="11">
        <f>E194</f>
        <v>270</v>
      </c>
      <c r="K194" s="11"/>
      <c r="L194" s="11"/>
    </row>
    <row r="195" spans="1:12" ht="20.25" customHeight="1">
      <c r="A195" s="7">
        <v>191</v>
      </c>
      <c r="B195" s="8" t="s">
        <v>387</v>
      </c>
      <c r="C195" s="13" t="s">
        <v>377</v>
      </c>
      <c r="D195" s="10" t="s">
        <v>388</v>
      </c>
      <c r="E195" s="11">
        <f>F195+G195</f>
        <v>186</v>
      </c>
      <c r="F195" s="11">
        <v>182</v>
      </c>
      <c r="G195" s="11">
        <v>4</v>
      </c>
      <c r="H195" s="11">
        <v>0</v>
      </c>
      <c r="I195" s="11"/>
      <c r="J195" s="11">
        <f>E195</f>
        <v>186</v>
      </c>
      <c r="K195" s="11"/>
      <c r="L195" s="11"/>
    </row>
    <row r="196" spans="1:12" ht="20.25" customHeight="1">
      <c r="A196" s="7">
        <v>192</v>
      </c>
      <c r="B196" s="12" t="s">
        <v>389</v>
      </c>
      <c r="C196" s="13" t="s">
        <v>377</v>
      </c>
      <c r="D196" s="10" t="s">
        <v>390</v>
      </c>
      <c r="E196" s="11">
        <v>749</v>
      </c>
      <c r="F196" s="11">
        <v>745</v>
      </c>
      <c r="G196" s="11">
        <v>4</v>
      </c>
      <c r="H196" s="11">
        <v>229</v>
      </c>
      <c r="I196" s="11">
        <v>3269</v>
      </c>
      <c r="J196" s="11">
        <v>978</v>
      </c>
      <c r="K196" s="11" t="s">
        <v>952</v>
      </c>
      <c r="L196" s="11" t="s">
        <v>917</v>
      </c>
    </row>
    <row r="197" spans="1:12" ht="20.25" customHeight="1">
      <c r="A197" s="7">
        <v>193</v>
      </c>
      <c r="B197" s="8" t="s">
        <v>391</v>
      </c>
      <c r="C197" s="13" t="s">
        <v>377</v>
      </c>
      <c r="D197" s="10" t="s">
        <v>392</v>
      </c>
      <c r="E197" s="11">
        <v>351</v>
      </c>
      <c r="F197" s="11">
        <v>344</v>
      </c>
      <c r="G197" s="11">
        <v>7</v>
      </c>
      <c r="H197" s="11">
        <v>126</v>
      </c>
      <c r="I197" s="11">
        <v>1603</v>
      </c>
      <c r="J197" s="11">
        <v>477</v>
      </c>
      <c r="K197" s="11" t="s">
        <v>953</v>
      </c>
      <c r="L197" s="11" t="s">
        <v>917</v>
      </c>
    </row>
    <row r="198" spans="1:12" ht="20.25" customHeight="1">
      <c r="A198" s="7">
        <v>194</v>
      </c>
      <c r="B198" s="12" t="s">
        <v>393</v>
      </c>
      <c r="C198" s="13" t="s">
        <v>377</v>
      </c>
      <c r="D198" s="10" t="s">
        <v>394</v>
      </c>
      <c r="E198" s="11">
        <v>237</v>
      </c>
      <c r="F198" s="11">
        <v>225</v>
      </c>
      <c r="G198" s="11">
        <v>12</v>
      </c>
      <c r="H198" s="11">
        <v>40</v>
      </c>
      <c r="I198" s="11">
        <v>930</v>
      </c>
      <c r="J198" s="11">
        <v>277</v>
      </c>
      <c r="K198" s="11" t="s">
        <v>954</v>
      </c>
      <c r="L198" s="11" t="s">
        <v>917</v>
      </c>
    </row>
    <row r="199" spans="1:12" ht="20.25" customHeight="1">
      <c r="A199" s="7">
        <v>195</v>
      </c>
      <c r="B199" s="8" t="s">
        <v>395</v>
      </c>
      <c r="C199" s="13" t="s">
        <v>377</v>
      </c>
      <c r="D199" s="10" t="s">
        <v>396</v>
      </c>
      <c r="E199" s="11">
        <f>F199+G199</f>
        <v>182</v>
      </c>
      <c r="F199" s="11">
        <v>176</v>
      </c>
      <c r="G199" s="11">
        <v>6</v>
      </c>
      <c r="H199" s="11">
        <v>0</v>
      </c>
      <c r="I199" s="11"/>
      <c r="J199" s="11">
        <f>E199</f>
        <v>182</v>
      </c>
      <c r="K199" s="11"/>
      <c r="L199" s="11"/>
    </row>
    <row r="200" spans="1:12" ht="20.25" customHeight="1">
      <c r="A200" s="7">
        <v>196</v>
      </c>
      <c r="B200" s="12" t="s">
        <v>397</v>
      </c>
      <c r="C200" s="13" t="s">
        <v>377</v>
      </c>
      <c r="D200" s="10" t="s">
        <v>398</v>
      </c>
      <c r="E200" s="11">
        <v>348</v>
      </c>
      <c r="F200" s="11">
        <v>340</v>
      </c>
      <c r="G200" s="11">
        <v>8</v>
      </c>
      <c r="H200" s="11">
        <v>90</v>
      </c>
      <c r="I200" s="11">
        <v>1300</v>
      </c>
      <c r="J200" s="11">
        <v>438</v>
      </c>
      <c r="K200" s="11" t="s">
        <v>955</v>
      </c>
      <c r="L200" s="11" t="s">
        <v>917</v>
      </c>
    </row>
    <row r="201" spans="1:12" ht="20.25" customHeight="1">
      <c r="A201" s="7">
        <v>197</v>
      </c>
      <c r="B201" s="8" t="s">
        <v>399</v>
      </c>
      <c r="C201" s="13" t="s">
        <v>377</v>
      </c>
      <c r="D201" s="10" t="s">
        <v>956</v>
      </c>
      <c r="E201" s="11">
        <f>F201+G201</f>
        <v>273</v>
      </c>
      <c r="F201" s="11">
        <v>250</v>
      </c>
      <c r="G201" s="11">
        <v>23</v>
      </c>
      <c r="H201" s="11">
        <v>0</v>
      </c>
      <c r="I201" s="11"/>
      <c r="J201" s="11">
        <f>E201</f>
        <v>273</v>
      </c>
      <c r="K201" s="11"/>
      <c r="L201" s="11"/>
    </row>
    <row r="202" spans="1:12" ht="20.25" customHeight="1">
      <c r="A202" s="7">
        <v>198</v>
      </c>
      <c r="B202" s="8" t="s">
        <v>401</v>
      </c>
      <c r="C202" s="13" t="s">
        <v>377</v>
      </c>
      <c r="D202" s="10" t="s">
        <v>402</v>
      </c>
      <c r="E202" s="11">
        <v>386</v>
      </c>
      <c r="F202" s="11">
        <v>380</v>
      </c>
      <c r="G202" s="11">
        <v>6</v>
      </c>
      <c r="H202" s="11">
        <v>16</v>
      </c>
      <c r="I202" s="11">
        <v>1353</v>
      </c>
      <c r="J202" s="11">
        <v>402</v>
      </c>
      <c r="K202" s="11" t="s">
        <v>957</v>
      </c>
      <c r="L202" s="11" t="s">
        <v>917</v>
      </c>
    </row>
    <row r="203" spans="1:12" ht="20.25" customHeight="1">
      <c r="A203" s="7">
        <v>199</v>
      </c>
      <c r="B203" s="12" t="s">
        <v>403</v>
      </c>
      <c r="C203" s="13" t="s">
        <v>377</v>
      </c>
      <c r="D203" s="10" t="s">
        <v>404</v>
      </c>
      <c r="E203" s="11">
        <v>264</v>
      </c>
      <c r="F203" s="11">
        <v>261</v>
      </c>
      <c r="G203" s="11">
        <v>3</v>
      </c>
      <c r="H203" s="11">
        <v>0</v>
      </c>
      <c r="I203" s="11">
        <v>883</v>
      </c>
      <c r="J203" s="11">
        <v>277</v>
      </c>
      <c r="K203" s="11" t="s">
        <v>958</v>
      </c>
      <c r="L203" s="11" t="s">
        <v>917</v>
      </c>
    </row>
    <row r="204" spans="1:12" ht="20.25" customHeight="1">
      <c r="A204" s="7">
        <v>200</v>
      </c>
      <c r="B204" s="8" t="s">
        <v>405</v>
      </c>
      <c r="C204" s="13" t="s">
        <v>377</v>
      </c>
      <c r="D204" s="10" t="s">
        <v>29</v>
      </c>
      <c r="E204" s="11">
        <f>F204+G204</f>
        <v>366</v>
      </c>
      <c r="F204" s="11">
        <v>358</v>
      </c>
      <c r="G204" s="11">
        <v>8</v>
      </c>
      <c r="H204" s="11">
        <v>0</v>
      </c>
      <c r="I204" s="11"/>
      <c r="J204" s="11">
        <f>E204</f>
        <v>366</v>
      </c>
      <c r="K204" s="11"/>
      <c r="L204" s="11"/>
    </row>
    <row r="205" spans="1:12" ht="20.25" customHeight="1">
      <c r="A205" s="7">
        <v>201</v>
      </c>
      <c r="B205" s="12" t="s">
        <v>406</v>
      </c>
      <c r="C205" s="13" t="s">
        <v>377</v>
      </c>
      <c r="D205" s="10" t="s">
        <v>407</v>
      </c>
      <c r="E205" s="11">
        <v>300</v>
      </c>
      <c r="F205" s="11">
        <v>295</v>
      </c>
      <c r="G205" s="11">
        <v>5</v>
      </c>
      <c r="H205" s="11">
        <v>86</v>
      </c>
      <c r="I205" s="11">
        <v>1220</v>
      </c>
      <c r="J205" s="11">
        <v>386</v>
      </c>
      <c r="K205" s="11" t="s">
        <v>959</v>
      </c>
      <c r="L205" s="11" t="s">
        <v>917</v>
      </c>
    </row>
    <row r="206" spans="1:12" ht="20.25" customHeight="1">
      <c r="A206" s="7">
        <v>202</v>
      </c>
      <c r="B206" s="8" t="s">
        <v>408</v>
      </c>
      <c r="C206" s="13" t="s">
        <v>377</v>
      </c>
      <c r="D206" s="10" t="s">
        <v>409</v>
      </c>
      <c r="E206" s="11">
        <v>335</v>
      </c>
      <c r="F206" s="11">
        <v>328</v>
      </c>
      <c r="G206" s="11">
        <v>7</v>
      </c>
      <c r="H206" s="11">
        <v>51</v>
      </c>
      <c r="I206" s="11">
        <v>1275</v>
      </c>
      <c r="J206" s="11">
        <v>386</v>
      </c>
      <c r="K206" s="11" t="s">
        <v>960</v>
      </c>
      <c r="L206" s="11" t="s">
        <v>917</v>
      </c>
    </row>
    <row r="207" spans="1:12" ht="20.25" customHeight="1">
      <c r="A207" s="7">
        <v>203</v>
      </c>
      <c r="B207" s="12" t="s">
        <v>410</v>
      </c>
      <c r="C207" s="13" t="s">
        <v>377</v>
      </c>
      <c r="D207" s="10" t="s">
        <v>411</v>
      </c>
      <c r="E207" s="11">
        <v>452</v>
      </c>
      <c r="F207" s="11">
        <v>449</v>
      </c>
      <c r="G207" s="11">
        <v>3</v>
      </c>
      <c r="H207" s="11">
        <v>0</v>
      </c>
      <c r="I207" s="11">
        <v>1312</v>
      </c>
      <c r="J207" s="11">
        <v>453</v>
      </c>
      <c r="K207" s="11" t="s">
        <v>961</v>
      </c>
      <c r="L207" s="11"/>
    </row>
    <row r="208" spans="1:12" ht="20.25" customHeight="1">
      <c r="A208" s="7">
        <v>204</v>
      </c>
      <c r="B208" s="8" t="s">
        <v>412</v>
      </c>
      <c r="C208" s="13" t="s">
        <v>377</v>
      </c>
      <c r="D208" s="10" t="s">
        <v>413</v>
      </c>
      <c r="E208" s="11">
        <f>F208</f>
        <v>614</v>
      </c>
      <c r="F208" s="11">
        <v>614</v>
      </c>
      <c r="G208" s="11">
        <v>0</v>
      </c>
      <c r="H208" s="11">
        <v>0</v>
      </c>
      <c r="I208" s="11"/>
      <c r="J208" s="11">
        <f aca="true" t="shared" si="0" ref="J208:J214">E208</f>
        <v>614</v>
      </c>
      <c r="K208" s="11"/>
      <c r="L208" s="11"/>
    </row>
    <row r="209" spans="1:12" ht="20.25" customHeight="1">
      <c r="A209" s="7">
        <v>205</v>
      </c>
      <c r="B209" s="8" t="s">
        <v>415</v>
      </c>
      <c r="C209" s="13" t="s">
        <v>414</v>
      </c>
      <c r="D209" s="10" t="s">
        <v>416</v>
      </c>
      <c r="E209" s="11">
        <v>227</v>
      </c>
      <c r="F209" s="11">
        <f aca="true" t="shared" si="1" ref="F209:F214">E209-G209</f>
        <v>208</v>
      </c>
      <c r="G209" s="11">
        <v>19</v>
      </c>
      <c r="H209" s="11">
        <v>0</v>
      </c>
      <c r="I209" s="11"/>
      <c r="J209" s="11">
        <f t="shared" si="0"/>
        <v>227</v>
      </c>
      <c r="K209" s="11"/>
      <c r="L209" s="11"/>
    </row>
    <row r="210" spans="1:12" ht="20.25" customHeight="1">
      <c r="A210" s="7">
        <v>206</v>
      </c>
      <c r="B210" s="12" t="s">
        <v>417</v>
      </c>
      <c r="C210" s="13" t="s">
        <v>414</v>
      </c>
      <c r="D210" s="10" t="s">
        <v>418</v>
      </c>
      <c r="E210" s="11">
        <v>323</v>
      </c>
      <c r="F210" s="11">
        <f t="shared" si="1"/>
        <v>323</v>
      </c>
      <c r="G210" s="11">
        <v>0</v>
      </c>
      <c r="H210" s="11">
        <v>0</v>
      </c>
      <c r="I210" s="11"/>
      <c r="J210" s="11">
        <f t="shared" si="0"/>
        <v>323</v>
      </c>
      <c r="K210" s="11"/>
      <c r="L210" s="11"/>
    </row>
    <row r="211" spans="1:12" ht="20.25" customHeight="1">
      <c r="A211" s="7">
        <v>207</v>
      </c>
      <c r="B211" s="8" t="s">
        <v>419</v>
      </c>
      <c r="C211" s="13" t="s">
        <v>414</v>
      </c>
      <c r="D211" s="10" t="s">
        <v>420</v>
      </c>
      <c r="E211" s="11">
        <v>191</v>
      </c>
      <c r="F211" s="11">
        <f t="shared" si="1"/>
        <v>191</v>
      </c>
      <c r="G211" s="11">
        <v>0</v>
      </c>
      <c r="H211" s="11">
        <f>J211-E211</f>
        <v>0</v>
      </c>
      <c r="I211" s="11"/>
      <c r="J211" s="11">
        <f t="shared" si="0"/>
        <v>191</v>
      </c>
      <c r="K211" s="11"/>
      <c r="L211" s="11"/>
    </row>
    <row r="212" spans="1:12" ht="20.25" customHeight="1">
      <c r="A212" s="7">
        <v>208</v>
      </c>
      <c r="B212" s="12" t="s">
        <v>421</v>
      </c>
      <c r="C212" s="13" t="s">
        <v>414</v>
      </c>
      <c r="D212" s="10" t="s">
        <v>422</v>
      </c>
      <c r="E212" s="11">
        <v>271</v>
      </c>
      <c r="F212" s="11">
        <f t="shared" si="1"/>
        <v>263</v>
      </c>
      <c r="G212" s="11">
        <v>8</v>
      </c>
      <c r="H212" s="11">
        <f>J212-E212</f>
        <v>0</v>
      </c>
      <c r="I212" s="11"/>
      <c r="J212" s="11">
        <f t="shared" si="0"/>
        <v>271</v>
      </c>
      <c r="K212" s="11"/>
      <c r="L212" s="11"/>
    </row>
    <row r="213" spans="1:12" ht="20.25" customHeight="1">
      <c r="A213" s="7">
        <v>209</v>
      </c>
      <c r="B213" s="8" t="s">
        <v>423</v>
      </c>
      <c r="C213" s="13" t="s">
        <v>414</v>
      </c>
      <c r="D213" s="10" t="s">
        <v>424</v>
      </c>
      <c r="E213" s="11">
        <v>444</v>
      </c>
      <c r="F213" s="11">
        <f t="shared" si="1"/>
        <v>310</v>
      </c>
      <c r="G213" s="11">
        <v>134</v>
      </c>
      <c r="H213" s="11">
        <f>J213-E213</f>
        <v>0</v>
      </c>
      <c r="I213" s="11"/>
      <c r="J213" s="11">
        <f t="shared" si="0"/>
        <v>444</v>
      </c>
      <c r="K213" s="11"/>
      <c r="L213" s="11"/>
    </row>
    <row r="214" spans="1:12" ht="20.25" customHeight="1">
      <c r="A214" s="7">
        <v>210</v>
      </c>
      <c r="B214" s="12" t="s">
        <v>425</v>
      </c>
      <c r="C214" s="13" t="s">
        <v>414</v>
      </c>
      <c r="D214" s="10" t="s">
        <v>130</v>
      </c>
      <c r="E214" s="11">
        <v>231</v>
      </c>
      <c r="F214" s="11">
        <f t="shared" si="1"/>
        <v>205</v>
      </c>
      <c r="G214" s="11">
        <v>26</v>
      </c>
      <c r="H214" s="11">
        <f>J214-E214</f>
        <v>0</v>
      </c>
      <c r="I214" s="11"/>
      <c r="J214" s="11">
        <f t="shared" si="0"/>
        <v>231</v>
      </c>
      <c r="K214" s="11"/>
      <c r="L214" s="11"/>
    </row>
    <row r="215" spans="1:12" ht="20.25" customHeight="1">
      <c r="A215" s="7">
        <v>211</v>
      </c>
      <c r="B215" s="8" t="s">
        <v>426</v>
      </c>
      <c r="C215" s="13" t="s">
        <v>414</v>
      </c>
      <c r="D215" s="10" t="s">
        <v>427</v>
      </c>
      <c r="E215" s="11">
        <v>93</v>
      </c>
      <c r="F215" s="11">
        <v>70</v>
      </c>
      <c r="G215" s="11">
        <v>23</v>
      </c>
      <c r="H215" s="11">
        <v>10</v>
      </c>
      <c r="I215" s="11">
        <v>400</v>
      </c>
      <c r="J215" s="11">
        <v>103</v>
      </c>
      <c r="K215" s="11" t="s">
        <v>963</v>
      </c>
      <c r="L215" s="11" t="s">
        <v>923</v>
      </c>
    </row>
    <row r="216" spans="1:12" ht="20.25" customHeight="1">
      <c r="A216" s="7">
        <v>212</v>
      </c>
      <c r="B216" s="8" t="s">
        <v>428</v>
      </c>
      <c r="C216" s="13" t="s">
        <v>414</v>
      </c>
      <c r="D216" s="10" t="s">
        <v>31</v>
      </c>
      <c r="E216" s="11">
        <v>238</v>
      </c>
      <c r="F216" s="11">
        <f>E216-G216</f>
        <v>236</v>
      </c>
      <c r="G216" s="11">
        <v>2</v>
      </c>
      <c r="H216" s="11">
        <v>0</v>
      </c>
      <c r="I216" s="11"/>
      <c r="J216" s="11">
        <f>E216</f>
        <v>238</v>
      </c>
      <c r="K216" s="11"/>
      <c r="L216" s="11"/>
    </row>
    <row r="217" spans="1:12" ht="20.25" customHeight="1">
      <c r="A217" s="7">
        <v>213</v>
      </c>
      <c r="B217" s="12" t="s">
        <v>429</v>
      </c>
      <c r="C217" s="13" t="s">
        <v>414</v>
      </c>
      <c r="D217" s="10" t="s">
        <v>98</v>
      </c>
      <c r="E217" s="11">
        <v>80</v>
      </c>
      <c r="F217" s="11">
        <f>E217-G217</f>
        <v>40</v>
      </c>
      <c r="G217" s="11">
        <v>40</v>
      </c>
      <c r="H217" s="11">
        <v>0</v>
      </c>
      <c r="I217" s="11"/>
      <c r="J217" s="11">
        <f>E217</f>
        <v>80</v>
      </c>
      <c r="K217" s="11"/>
      <c r="L217" s="11"/>
    </row>
    <row r="218" spans="1:12" ht="20.25" customHeight="1">
      <c r="A218" s="7">
        <v>214</v>
      </c>
      <c r="B218" s="8" t="s">
        <v>431</v>
      </c>
      <c r="C218" s="13" t="s">
        <v>430</v>
      </c>
      <c r="D218" s="10" t="s">
        <v>432</v>
      </c>
      <c r="E218" s="11">
        <v>817</v>
      </c>
      <c r="F218" s="11">
        <v>813</v>
      </c>
      <c r="G218" s="11">
        <v>4</v>
      </c>
      <c r="H218" s="11">
        <v>61</v>
      </c>
      <c r="I218" s="11">
        <v>2730</v>
      </c>
      <c r="J218" s="11">
        <v>878</v>
      </c>
      <c r="K218" s="11" t="s">
        <v>962</v>
      </c>
      <c r="L218" s="11" t="s">
        <v>923</v>
      </c>
    </row>
    <row r="219" spans="1:12" ht="20.25" customHeight="1">
      <c r="A219" s="7">
        <v>215</v>
      </c>
      <c r="B219" s="12" t="s">
        <v>433</v>
      </c>
      <c r="C219" s="13" t="s">
        <v>430</v>
      </c>
      <c r="D219" s="10" t="s">
        <v>964</v>
      </c>
      <c r="E219" s="11">
        <v>619</v>
      </c>
      <c r="F219" s="11">
        <v>602</v>
      </c>
      <c r="G219" s="11">
        <v>17</v>
      </c>
      <c r="H219" s="11">
        <v>93</v>
      </c>
      <c r="I219" s="11">
        <v>2265</v>
      </c>
      <c r="J219" s="11">
        <v>714</v>
      </c>
      <c r="K219" s="11" t="s">
        <v>965</v>
      </c>
      <c r="L219" s="11" t="s">
        <v>923</v>
      </c>
    </row>
    <row r="220" spans="1:12" ht="20.25" customHeight="1">
      <c r="A220" s="7">
        <v>216</v>
      </c>
      <c r="B220" s="8" t="s">
        <v>435</v>
      </c>
      <c r="C220" s="13" t="s">
        <v>430</v>
      </c>
      <c r="D220" s="10" t="s">
        <v>436</v>
      </c>
      <c r="E220" s="11">
        <v>228</v>
      </c>
      <c r="F220" s="11">
        <v>200</v>
      </c>
      <c r="G220" s="11">
        <v>28</v>
      </c>
      <c r="H220" s="11">
        <v>23</v>
      </c>
      <c r="I220" s="11">
        <v>1071</v>
      </c>
      <c r="J220" s="11">
        <v>310</v>
      </c>
      <c r="K220" s="11" t="s">
        <v>966</v>
      </c>
      <c r="L220" s="11" t="s">
        <v>923</v>
      </c>
    </row>
    <row r="221" spans="1:12" ht="20.25" customHeight="1">
      <c r="A221" s="7">
        <v>217</v>
      </c>
      <c r="B221" s="12" t="s">
        <v>437</v>
      </c>
      <c r="C221" s="13" t="s">
        <v>430</v>
      </c>
      <c r="D221" s="10" t="s">
        <v>207</v>
      </c>
      <c r="E221" s="11">
        <v>861</v>
      </c>
      <c r="F221" s="11">
        <f>E221-G221</f>
        <v>848</v>
      </c>
      <c r="G221" s="11">
        <v>13</v>
      </c>
      <c r="H221" s="11">
        <v>0</v>
      </c>
      <c r="I221" s="11"/>
      <c r="J221" s="11">
        <f>E221</f>
        <v>861</v>
      </c>
      <c r="K221" s="11"/>
      <c r="L221" s="11"/>
    </row>
    <row r="222" spans="1:12" ht="20.25" customHeight="1">
      <c r="A222" s="7">
        <v>218</v>
      </c>
      <c r="B222" s="8" t="s">
        <v>438</v>
      </c>
      <c r="C222" s="13" t="s">
        <v>430</v>
      </c>
      <c r="D222" s="10" t="s">
        <v>215</v>
      </c>
      <c r="E222" s="11">
        <v>803</v>
      </c>
      <c r="F222" s="11">
        <v>800</v>
      </c>
      <c r="G222" s="11">
        <v>3</v>
      </c>
      <c r="H222" s="11">
        <v>157</v>
      </c>
      <c r="I222" s="11">
        <v>3111</v>
      </c>
      <c r="J222" s="11">
        <v>960</v>
      </c>
      <c r="K222" s="11" t="s">
        <v>948</v>
      </c>
      <c r="L222" s="11" t="s">
        <v>923</v>
      </c>
    </row>
    <row r="223" spans="1:12" ht="20.25" customHeight="1">
      <c r="A223" s="7">
        <v>219</v>
      </c>
      <c r="B223" s="8" t="s">
        <v>439</v>
      </c>
      <c r="C223" s="9" t="s">
        <v>430</v>
      </c>
      <c r="D223" s="20" t="s">
        <v>440</v>
      </c>
      <c r="E223" s="11">
        <v>507</v>
      </c>
      <c r="F223" s="11">
        <v>501</v>
      </c>
      <c r="G223" s="11">
        <v>6</v>
      </c>
      <c r="H223" s="11">
        <v>51</v>
      </c>
      <c r="I223" s="11">
        <v>1197</v>
      </c>
      <c r="J223" s="11">
        <v>558</v>
      </c>
      <c r="K223" s="11" t="s">
        <v>918</v>
      </c>
      <c r="L223" s="11" t="s">
        <v>919</v>
      </c>
    </row>
    <row r="224" spans="1:12" ht="20.25" customHeight="1">
      <c r="A224" s="7">
        <v>220</v>
      </c>
      <c r="B224" s="12" t="s">
        <v>441</v>
      </c>
      <c r="C224" s="13" t="s">
        <v>430</v>
      </c>
      <c r="D224" s="10" t="s">
        <v>442</v>
      </c>
      <c r="E224" s="11">
        <v>476</v>
      </c>
      <c r="F224" s="11">
        <v>451</v>
      </c>
      <c r="G224" s="11">
        <v>25</v>
      </c>
      <c r="H224" s="11">
        <v>25</v>
      </c>
      <c r="I224" s="11">
        <v>1746</v>
      </c>
      <c r="J224" s="11">
        <v>501</v>
      </c>
      <c r="K224" s="11" t="s">
        <v>967</v>
      </c>
      <c r="L224" s="11" t="s">
        <v>923</v>
      </c>
    </row>
    <row r="225" spans="1:12" ht="20.25" customHeight="1">
      <c r="A225" s="7">
        <v>221</v>
      </c>
      <c r="B225" s="8" t="s">
        <v>443</v>
      </c>
      <c r="C225" s="13" t="s">
        <v>430</v>
      </c>
      <c r="D225" s="10" t="s">
        <v>444</v>
      </c>
      <c r="E225" s="11">
        <v>463</v>
      </c>
      <c r="F225" s="11">
        <v>459</v>
      </c>
      <c r="G225" s="11">
        <v>4</v>
      </c>
      <c r="H225" s="11">
        <v>23</v>
      </c>
      <c r="I225" s="11">
        <v>1866</v>
      </c>
      <c r="J225" s="11">
        <v>486</v>
      </c>
      <c r="K225" s="11" t="s">
        <v>968</v>
      </c>
      <c r="L225" s="11" t="s">
        <v>923</v>
      </c>
    </row>
    <row r="226" spans="1:12" ht="20.25" customHeight="1">
      <c r="A226" s="7">
        <v>222</v>
      </c>
      <c r="B226" s="12" t="s">
        <v>445</v>
      </c>
      <c r="C226" s="13" t="s">
        <v>430</v>
      </c>
      <c r="D226" s="10" t="s">
        <v>156</v>
      </c>
      <c r="E226" s="11">
        <v>85</v>
      </c>
      <c r="F226" s="11">
        <v>80</v>
      </c>
      <c r="G226" s="11">
        <v>5</v>
      </c>
      <c r="H226" s="11">
        <v>59</v>
      </c>
      <c r="I226" s="11">
        <v>450</v>
      </c>
      <c r="J226" s="11">
        <v>145</v>
      </c>
      <c r="K226" s="11" t="s">
        <v>969</v>
      </c>
      <c r="L226" s="11" t="s">
        <v>923</v>
      </c>
    </row>
    <row r="227" spans="1:12" ht="20.25" customHeight="1">
      <c r="A227" s="7">
        <v>223</v>
      </c>
      <c r="B227" s="8" t="s">
        <v>446</v>
      </c>
      <c r="C227" s="13" t="s">
        <v>430</v>
      </c>
      <c r="D227" s="10" t="s">
        <v>447</v>
      </c>
      <c r="E227" s="11">
        <v>495</v>
      </c>
      <c r="F227" s="11">
        <v>492</v>
      </c>
      <c r="G227" s="11">
        <v>3</v>
      </c>
      <c r="H227" s="11">
        <v>0</v>
      </c>
      <c r="I227" s="11">
        <v>1705</v>
      </c>
      <c r="J227" s="11">
        <v>495</v>
      </c>
      <c r="K227" s="11" t="s">
        <v>970</v>
      </c>
      <c r="L227" s="11" t="s">
        <v>923</v>
      </c>
    </row>
    <row r="228" spans="1:12" ht="20.25" customHeight="1">
      <c r="A228" s="7">
        <v>224</v>
      </c>
      <c r="B228" s="12" t="s">
        <v>448</v>
      </c>
      <c r="C228" s="13" t="s">
        <v>430</v>
      </c>
      <c r="D228" s="10" t="s">
        <v>449</v>
      </c>
      <c r="E228" s="11">
        <v>158</v>
      </c>
      <c r="F228" s="11">
        <v>150</v>
      </c>
      <c r="G228" s="11">
        <v>8</v>
      </c>
      <c r="H228" s="11">
        <v>57</v>
      </c>
      <c r="I228" s="11">
        <v>727</v>
      </c>
      <c r="J228" s="11">
        <v>216</v>
      </c>
      <c r="K228" s="11" t="s">
        <v>971</v>
      </c>
      <c r="L228" s="11" t="s">
        <v>923</v>
      </c>
    </row>
    <row r="229" spans="1:12" ht="20.25" customHeight="1">
      <c r="A229" s="7">
        <v>225</v>
      </c>
      <c r="B229" s="8" t="s">
        <v>450</v>
      </c>
      <c r="C229" s="13" t="s">
        <v>430</v>
      </c>
      <c r="D229" s="10" t="s">
        <v>168</v>
      </c>
      <c r="E229" s="11">
        <v>370</v>
      </c>
      <c r="F229" s="11">
        <v>368</v>
      </c>
      <c r="G229" s="11">
        <v>2</v>
      </c>
      <c r="H229" s="11">
        <v>28</v>
      </c>
      <c r="I229" s="11">
        <v>1320</v>
      </c>
      <c r="J229" s="11">
        <v>398</v>
      </c>
      <c r="K229" s="11" t="s">
        <v>972</v>
      </c>
      <c r="L229" s="11" t="s">
        <v>923</v>
      </c>
    </row>
    <row r="230" spans="1:12" ht="20.25" customHeight="1">
      <c r="A230" s="7">
        <v>226</v>
      </c>
      <c r="B230" s="8" t="s">
        <v>451</v>
      </c>
      <c r="C230" s="13" t="s">
        <v>430</v>
      </c>
      <c r="D230" s="10" t="s">
        <v>452</v>
      </c>
      <c r="E230" s="11">
        <v>384</v>
      </c>
      <c r="F230" s="11">
        <v>373</v>
      </c>
      <c r="G230" s="11">
        <v>11</v>
      </c>
      <c r="H230" s="11">
        <v>133</v>
      </c>
      <c r="I230" s="11">
        <v>1664</v>
      </c>
      <c r="J230" s="11">
        <v>517</v>
      </c>
      <c r="K230" s="11" t="s">
        <v>973</v>
      </c>
      <c r="L230" s="11" t="s">
        <v>923</v>
      </c>
    </row>
    <row r="231" spans="1:12" ht="20.25" customHeight="1">
      <c r="A231" s="7">
        <v>227</v>
      </c>
      <c r="B231" s="12" t="s">
        <v>453</v>
      </c>
      <c r="C231" s="13" t="s">
        <v>430</v>
      </c>
      <c r="D231" s="10" t="s">
        <v>454</v>
      </c>
      <c r="E231" s="11">
        <v>229</v>
      </c>
      <c r="F231" s="11">
        <v>229</v>
      </c>
      <c r="G231" s="11">
        <v>0</v>
      </c>
      <c r="H231" s="11">
        <v>0</v>
      </c>
      <c r="I231" s="11"/>
      <c r="J231" s="11">
        <f>E231</f>
        <v>229</v>
      </c>
      <c r="K231" s="11"/>
      <c r="L231" s="11"/>
    </row>
    <row r="232" spans="1:12" ht="20.25" customHeight="1">
      <c r="A232" s="7">
        <v>228</v>
      </c>
      <c r="B232" s="8" t="s">
        <v>456</v>
      </c>
      <c r="C232" s="13" t="s">
        <v>455</v>
      </c>
      <c r="D232" s="10" t="s">
        <v>457</v>
      </c>
      <c r="E232" s="11">
        <v>445</v>
      </c>
      <c r="F232" s="11">
        <v>437</v>
      </c>
      <c r="G232" s="11">
        <v>8</v>
      </c>
      <c r="H232" s="11">
        <v>17</v>
      </c>
      <c r="I232" s="11">
        <v>1863</v>
      </c>
      <c r="J232" s="11">
        <v>479</v>
      </c>
      <c r="K232" s="11"/>
      <c r="L232" s="11"/>
    </row>
    <row r="233" spans="1:12" ht="20.25" customHeight="1">
      <c r="A233" s="7">
        <v>229</v>
      </c>
      <c r="B233" s="12" t="s">
        <v>458</v>
      </c>
      <c r="C233" s="13" t="s">
        <v>455</v>
      </c>
      <c r="D233" s="10" t="s">
        <v>472</v>
      </c>
      <c r="E233" s="11">
        <v>165</v>
      </c>
      <c r="F233" s="11">
        <v>130</v>
      </c>
      <c r="G233" s="11">
        <v>35</v>
      </c>
      <c r="H233" s="11">
        <v>0</v>
      </c>
      <c r="I233" s="11">
        <v>484</v>
      </c>
      <c r="J233" s="11">
        <v>165</v>
      </c>
      <c r="K233" s="11"/>
      <c r="L233" s="11"/>
    </row>
    <row r="234" spans="1:12" ht="20.25" customHeight="1">
      <c r="A234" s="7">
        <v>230</v>
      </c>
      <c r="B234" s="8" t="s">
        <v>460</v>
      </c>
      <c r="C234" s="13" t="s">
        <v>455</v>
      </c>
      <c r="D234" s="10" t="s">
        <v>459</v>
      </c>
      <c r="E234" s="11">
        <v>123</v>
      </c>
      <c r="F234" s="11">
        <v>97</v>
      </c>
      <c r="G234" s="11">
        <v>26</v>
      </c>
      <c r="H234" s="11">
        <v>44</v>
      </c>
      <c r="I234" s="11">
        <v>551</v>
      </c>
      <c r="J234" s="11">
        <v>167</v>
      </c>
      <c r="K234" s="11"/>
      <c r="L234" s="11"/>
    </row>
    <row r="235" spans="1:12" ht="20.25" customHeight="1">
      <c r="A235" s="7">
        <v>231</v>
      </c>
      <c r="B235" s="12" t="s">
        <v>462</v>
      </c>
      <c r="C235" s="13" t="s">
        <v>455</v>
      </c>
      <c r="D235" s="10" t="s">
        <v>461</v>
      </c>
      <c r="E235" s="11">
        <v>228</v>
      </c>
      <c r="F235" s="11">
        <v>203</v>
      </c>
      <c r="G235" s="11">
        <v>25</v>
      </c>
      <c r="H235" s="11">
        <v>39</v>
      </c>
      <c r="I235" s="11">
        <v>908</v>
      </c>
      <c r="J235" s="11">
        <v>267</v>
      </c>
      <c r="K235" s="11"/>
      <c r="L235" s="11"/>
    </row>
    <row r="236" spans="1:12" ht="20.25" customHeight="1">
      <c r="A236" s="7">
        <v>232</v>
      </c>
      <c r="B236" s="8" t="s">
        <v>464</v>
      </c>
      <c r="C236" s="13" t="s">
        <v>455</v>
      </c>
      <c r="D236" s="10" t="s">
        <v>463</v>
      </c>
      <c r="E236" s="11">
        <v>446</v>
      </c>
      <c r="F236" s="11">
        <v>417</v>
      </c>
      <c r="G236" s="11">
        <v>29</v>
      </c>
      <c r="H236" s="11">
        <v>127</v>
      </c>
      <c r="I236" s="11">
        <v>1842</v>
      </c>
      <c r="J236" s="11">
        <v>573</v>
      </c>
      <c r="K236" s="11"/>
      <c r="L236" s="11"/>
    </row>
    <row r="237" spans="1:12" ht="20.25" customHeight="1">
      <c r="A237" s="7">
        <v>233</v>
      </c>
      <c r="B237" s="8" t="s">
        <v>466</v>
      </c>
      <c r="C237" s="13" t="s">
        <v>455</v>
      </c>
      <c r="D237" s="10" t="s">
        <v>465</v>
      </c>
      <c r="E237" s="11">
        <v>245</v>
      </c>
      <c r="F237" s="11">
        <v>199</v>
      </c>
      <c r="G237" s="11">
        <v>46</v>
      </c>
      <c r="H237" s="11">
        <v>18</v>
      </c>
      <c r="I237" s="11">
        <v>931</v>
      </c>
      <c r="J237" s="11">
        <v>263</v>
      </c>
      <c r="K237" s="11"/>
      <c r="L237" s="11"/>
    </row>
    <row r="238" spans="1:12" ht="20.25" customHeight="1">
      <c r="A238" s="7">
        <v>234</v>
      </c>
      <c r="B238" s="12" t="s">
        <v>468</v>
      </c>
      <c r="C238" s="13" t="s">
        <v>455</v>
      </c>
      <c r="D238" s="10" t="s">
        <v>467</v>
      </c>
      <c r="E238" s="11">
        <v>522</v>
      </c>
      <c r="F238" s="11">
        <v>392</v>
      </c>
      <c r="G238" s="11">
        <v>130</v>
      </c>
      <c r="H238" s="11">
        <v>138</v>
      </c>
      <c r="I238" s="11">
        <v>2520</v>
      </c>
      <c r="J238" s="11">
        <v>668</v>
      </c>
      <c r="K238" s="11"/>
      <c r="L238" s="11"/>
    </row>
    <row r="239" spans="1:12" ht="20.25" customHeight="1">
      <c r="A239" s="7">
        <v>235</v>
      </c>
      <c r="B239" s="8" t="s">
        <v>471</v>
      </c>
      <c r="C239" s="13" t="s">
        <v>455</v>
      </c>
      <c r="D239" s="10" t="s">
        <v>469</v>
      </c>
      <c r="E239" s="11">
        <v>347</v>
      </c>
      <c r="F239" s="11">
        <v>293</v>
      </c>
      <c r="G239" s="11">
        <v>54</v>
      </c>
      <c r="H239" s="11">
        <v>32</v>
      </c>
      <c r="I239" s="11">
        <v>1331</v>
      </c>
      <c r="J239" s="11">
        <v>379</v>
      </c>
      <c r="K239" s="11"/>
      <c r="L239" s="11"/>
    </row>
    <row r="240" spans="1:12" ht="20.25" customHeight="1">
      <c r="A240" s="7">
        <v>236</v>
      </c>
      <c r="B240" s="12" t="s">
        <v>473</v>
      </c>
      <c r="C240" s="13" t="s">
        <v>470</v>
      </c>
      <c r="D240" s="10" t="s">
        <v>474</v>
      </c>
      <c r="E240" s="11">
        <v>243</v>
      </c>
      <c r="F240" s="11">
        <v>229</v>
      </c>
      <c r="G240" s="11">
        <v>14</v>
      </c>
      <c r="H240" s="11">
        <v>29</v>
      </c>
      <c r="I240" s="11">
        <v>911</v>
      </c>
      <c r="J240" s="11">
        <v>272</v>
      </c>
      <c r="K240" s="11" t="s">
        <v>974</v>
      </c>
      <c r="L240" s="11" t="s">
        <v>891</v>
      </c>
    </row>
    <row r="241" spans="1:12" ht="20.25" customHeight="1">
      <c r="A241" s="7">
        <v>237</v>
      </c>
      <c r="B241" s="8" t="s">
        <v>475</v>
      </c>
      <c r="C241" s="13" t="s">
        <v>470</v>
      </c>
      <c r="D241" s="10" t="s">
        <v>476</v>
      </c>
      <c r="E241" s="11">
        <v>162</v>
      </c>
      <c r="F241" s="11">
        <v>120</v>
      </c>
      <c r="G241" s="11">
        <v>42</v>
      </c>
      <c r="H241" s="11">
        <v>0</v>
      </c>
      <c r="I241" s="11">
        <v>0</v>
      </c>
      <c r="J241" s="11">
        <v>162</v>
      </c>
      <c r="K241" s="11"/>
      <c r="L241" s="11"/>
    </row>
    <row r="242" spans="1:12" ht="20.25" customHeight="1">
      <c r="A242" s="7">
        <v>238</v>
      </c>
      <c r="B242" s="12" t="s">
        <v>477</v>
      </c>
      <c r="C242" s="13" t="s">
        <v>470</v>
      </c>
      <c r="D242" s="10" t="s">
        <v>478</v>
      </c>
      <c r="E242" s="11">
        <v>132</v>
      </c>
      <c r="F242" s="11">
        <v>107</v>
      </c>
      <c r="G242" s="11">
        <v>25</v>
      </c>
      <c r="H242" s="11">
        <v>6</v>
      </c>
      <c r="I242" s="11">
        <v>463</v>
      </c>
      <c r="J242" s="11">
        <v>138</v>
      </c>
      <c r="K242" s="11"/>
      <c r="L242" s="11"/>
    </row>
    <row r="243" spans="1:12" ht="20.25" customHeight="1">
      <c r="A243" s="7">
        <v>239</v>
      </c>
      <c r="B243" s="8" t="s">
        <v>479</v>
      </c>
      <c r="C243" s="13" t="s">
        <v>470</v>
      </c>
      <c r="D243" s="10" t="s">
        <v>150</v>
      </c>
      <c r="E243" s="11">
        <v>224</v>
      </c>
      <c r="F243" s="11">
        <v>200</v>
      </c>
      <c r="G243" s="11">
        <v>24</v>
      </c>
      <c r="H243" s="11">
        <v>94</v>
      </c>
      <c r="I243" s="11">
        <v>1053</v>
      </c>
      <c r="J243" s="11">
        <v>318</v>
      </c>
      <c r="K243" s="11" t="s">
        <v>975</v>
      </c>
      <c r="L243" s="11" t="s">
        <v>891</v>
      </c>
    </row>
    <row r="244" spans="1:12" ht="20.25" customHeight="1">
      <c r="A244" s="7">
        <v>240</v>
      </c>
      <c r="B244" s="8" t="s">
        <v>480</v>
      </c>
      <c r="C244" s="13" t="s">
        <v>470</v>
      </c>
      <c r="D244" s="10" t="s">
        <v>481</v>
      </c>
      <c r="E244" s="11">
        <v>169</v>
      </c>
      <c r="F244" s="11">
        <v>125</v>
      </c>
      <c r="G244" s="11">
        <v>44</v>
      </c>
      <c r="H244" s="11">
        <v>0</v>
      </c>
      <c r="I244" s="11"/>
      <c r="J244" s="11">
        <v>169</v>
      </c>
      <c r="K244" s="11" t="s">
        <v>975</v>
      </c>
      <c r="L244" s="11"/>
    </row>
    <row r="245" spans="1:12" ht="20.25" customHeight="1">
      <c r="A245" s="7">
        <v>241</v>
      </c>
      <c r="B245" s="12" t="s">
        <v>482</v>
      </c>
      <c r="C245" s="13" t="s">
        <v>470</v>
      </c>
      <c r="D245" s="10" t="s">
        <v>158</v>
      </c>
      <c r="E245" s="11">
        <v>83</v>
      </c>
      <c r="F245" s="11">
        <v>67</v>
      </c>
      <c r="G245" s="11">
        <v>16</v>
      </c>
      <c r="H245" s="11">
        <v>62</v>
      </c>
      <c r="I245" s="11">
        <v>503</v>
      </c>
      <c r="J245" s="11">
        <v>145</v>
      </c>
      <c r="K245" s="11" t="s">
        <v>976</v>
      </c>
      <c r="L245" s="11" t="s">
        <v>891</v>
      </c>
    </row>
    <row r="246" spans="1:12" ht="20.25" customHeight="1">
      <c r="A246" s="7">
        <v>242</v>
      </c>
      <c r="B246" s="8" t="s">
        <v>483</v>
      </c>
      <c r="C246" s="13" t="s">
        <v>470</v>
      </c>
      <c r="D246" s="10" t="s">
        <v>484</v>
      </c>
      <c r="E246" s="11">
        <v>207</v>
      </c>
      <c r="F246" s="11">
        <v>184</v>
      </c>
      <c r="G246" s="11">
        <v>23</v>
      </c>
      <c r="H246" s="11">
        <v>19</v>
      </c>
      <c r="I246" s="11">
        <v>767</v>
      </c>
      <c r="J246" s="11">
        <v>226</v>
      </c>
      <c r="K246" s="11" t="s">
        <v>976</v>
      </c>
      <c r="L246" s="11" t="s">
        <v>891</v>
      </c>
    </row>
    <row r="247" spans="1:12" ht="20.25" customHeight="1">
      <c r="A247" s="7">
        <v>243</v>
      </c>
      <c r="B247" s="12" t="s">
        <v>485</v>
      </c>
      <c r="C247" s="13" t="s">
        <v>470</v>
      </c>
      <c r="D247" s="10" t="s">
        <v>486</v>
      </c>
      <c r="E247" s="11">
        <v>98</v>
      </c>
      <c r="F247" s="11">
        <v>95</v>
      </c>
      <c r="G247" s="11">
        <v>3</v>
      </c>
      <c r="H247" s="11">
        <v>18</v>
      </c>
      <c r="I247" s="11">
        <v>383</v>
      </c>
      <c r="J247" s="11">
        <v>116</v>
      </c>
      <c r="K247" s="11" t="s">
        <v>978</v>
      </c>
      <c r="L247" s="11" t="s">
        <v>891</v>
      </c>
    </row>
    <row r="248" spans="1:12" ht="20.25" customHeight="1">
      <c r="A248" s="7">
        <v>244</v>
      </c>
      <c r="B248" s="8" t="s">
        <v>487</v>
      </c>
      <c r="C248" s="13" t="s">
        <v>470</v>
      </c>
      <c r="D248" s="10" t="s">
        <v>488</v>
      </c>
      <c r="E248" s="11">
        <v>80</v>
      </c>
      <c r="F248" s="11">
        <v>69</v>
      </c>
      <c r="G248" s="11">
        <v>11</v>
      </c>
      <c r="H248" s="11">
        <v>1</v>
      </c>
      <c r="I248" s="11">
        <v>266</v>
      </c>
      <c r="J248" s="11">
        <v>81</v>
      </c>
      <c r="K248" s="11" t="s">
        <v>979</v>
      </c>
      <c r="L248" s="11" t="s">
        <v>891</v>
      </c>
    </row>
    <row r="249" spans="1:12" ht="20.25" customHeight="1">
      <c r="A249" s="7">
        <v>245</v>
      </c>
      <c r="B249" s="12" t="s">
        <v>490</v>
      </c>
      <c r="C249" s="13" t="s">
        <v>489</v>
      </c>
      <c r="D249" s="10" t="s">
        <v>491</v>
      </c>
      <c r="E249" s="11">
        <v>246</v>
      </c>
      <c r="F249" s="11">
        <v>222</v>
      </c>
      <c r="G249" s="11">
        <f>59-35</f>
        <v>24</v>
      </c>
      <c r="H249" s="11">
        <v>45</v>
      </c>
      <c r="I249" s="11">
        <v>1025</v>
      </c>
      <c r="J249" s="11">
        <v>323</v>
      </c>
      <c r="K249" s="11" t="s">
        <v>980</v>
      </c>
      <c r="L249" s="11" t="s">
        <v>889</v>
      </c>
    </row>
    <row r="250" spans="1:12" ht="20.25" customHeight="1">
      <c r="A250" s="7">
        <v>246</v>
      </c>
      <c r="B250" s="8" t="s">
        <v>492</v>
      </c>
      <c r="C250" s="13" t="s">
        <v>489</v>
      </c>
      <c r="D250" s="10" t="s">
        <v>493</v>
      </c>
      <c r="E250" s="11">
        <v>81</v>
      </c>
      <c r="F250" s="11">
        <v>73</v>
      </c>
      <c r="G250" s="11">
        <v>8</v>
      </c>
      <c r="H250" s="11">
        <f>J250-E250</f>
        <v>6</v>
      </c>
      <c r="I250" s="11"/>
      <c r="J250" s="11">
        <v>87</v>
      </c>
      <c r="K250" s="11"/>
      <c r="L250" s="11"/>
    </row>
    <row r="251" spans="1:12" ht="20.25" customHeight="1">
      <c r="A251" s="7">
        <v>247</v>
      </c>
      <c r="B251" s="8" t="s">
        <v>494</v>
      </c>
      <c r="C251" s="13" t="s">
        <v>489</v>
      </c>
      <c r="D251" s="10" t="s">
        <v>495</v>
      </c>
      <c r="E251" s="11">
        <v>272</v>
      </c>
      <c r="F251" s="11">
        <v>258</v>
      </c>
      <c r="G251" s="11">
        <v>14</v>
      </c>
      <c r="H251" s="11">
        <v>0</v>
      </c>
      <c r="I251" s="11"/>
      <c r="J251" s="11">
        <v>272</v>
      </c>
      <c r="K251" s="11" t="s">
        <v>981</v>
      </c>
      <c r="L251" s="11" t="s">
        <v>889</v>
      </c>
    </row>
    <row r="252" spans="1:12" ht="20.25" customHeight="1">
      <c r="A252" s="7">
        <v>248</v>
      </c>
      <c r="B252" s="12" t="s">
        <v>496</v>
      </c>
      <c r="C252" s="13" t="s">
        <v>489</v>
      </c>
      <c r="D252" s="10" t="s">
        <v>416</v>
      </c>
      <c r="E252" s="11">
        <v>330</v>
      </c>
      <c r="F252" s="11">
        <f>330-27</f>
        <v>303</v>
      </c>
      <c r="G252" s="11">
        <v>27</v>
      </c>
      <c r="H252" s="11">
        <v>25</v>
      </c>
      <c r="I252" s="11">
        <v>1059</v>
      </c>
      <c r="J252" s="11">
        <v>355</v>
      </c>
      <c r="K252" s="11" t="s">
        <v>982</v>
      </c>
      <c r="L252" s="11" t="s">
        <v>983</v>
      </c>
    </row>
    <row r="253" spans="1:12" ht="20.25" customHeight="1">
      <c r="A253" s="7">
        <v>249</v>
      </c>
      <c r="B253" s="8" t="s">
        <v>497</v>
      </c>
      <c r="C253" s="13" t="s">
        <v>489</v>
      </c>
      <c r="D253" s="10" t="s">
        <v>498</v>
      </c>
      <c r="E253" s="11">
        <v>115</v>
      </c>
      <c r="F253" s="11">
        <v>89</v>
      </c>
      <c r="G253" s="11">
        <v>26</v>
      </c>
      <c r="H253" s="11">
        <v>10</v>
      </c>
      <c r="I253" s="11">
        <v>319</v>
      </c>
      <c r="J253" s="11">
        <v>125</v>
      </c>
      <c r="K253" s="11" t="s">
        <v>984</v>
      </c>
      <c r="L253" s="11" t="s">
        <v>889</v>
      </c>
    </row>
    <row r="254" spans="1:12" ht="20.25" customHeight="1">
      <c r="A254" s="7">
        <v>250</v>
      </c>
      <c r="B254" s="12" t="s">
        <v>499</v>
      </c>
      <c r="C254" s="13" t="s">
        <v>489</v>
      </c>
      <c r="D254" s="10" t="s">
        <v>272</v>
      </c>
      <c r="E254" s="11">
        <v>544</v>
      </c>
      <c r="F254" s="11">
        <v>494</v>
      </c>
      <c r="G254" s="14">
        <v>50</v>
      </c>
      <c r="H254" s="11">
        <v>25</v>
      </c>
      <c r="I254" s="11">
        <v>2133</v>
      </c>
      <c r="J254" s="11">
        <v>606</v>
      </c>
      <c r="K254" s="11" t="s">
        <v>985</v>
      </c>
      <c r="L254" s="11" t="s">
        <v>889</v>
      </c>
    </row>
    <row r="255" spans="1:12" ht="20.25" customHeight="1">
      <c r="A255" s="7">
        <v>251</v>
      </c>
      <c r="B255" s="8" t="s">
        <v>501</v>
      </c>
      <c r="C255" s="13" t="s">
        <v>489</v>
      </c>
      <c r="D255" s="10" t="s">
        <v>502</v>
      </c>
      <c r="E255" s="11">
        <v>233</v>
      </c>
      <c r="F255" s="11">
        <v>222</v>
      </c>
      <c r="G255" s="11">
        <v>11</v>
      </c>
      <c r="H255" s="11">
        <f>J255-E255</f>
        <v>0</v>
      </c>
      <c r="I255" s="11">
        <v>651</v>
      </c>
      <c r="J255" s="11">
        <v>233</v>
      </c>
      <c r="K255" s="11"/>
      <c r="L255" s="11"/>
    </row>
    <row r="256" spans="1:12" ht="20.25" customHeight="1">
      <c r="A256" s="7">
        <v>252</v>
      </c>
      <c r="B256" s="12" t="s">
        <v>503</v>
      </c>
      <c r="C256" s="13" t="s">
        <v>489</v>
      </c>
      <c r="D256" s="10" t="s">
        <v>504</v>
      </c>
      <c r="E256" s="11">
        <v>403</v>
      </c>
      <c r="F256" s="11">
        <v>367</v>
      </c>
      <c r="G256" s="11">
        <v>36</v>
      </c>
      <c r="H256" s="11">
        <v>11</v>
      </c>
      <c r="I256" s="11">
        <v>1410</v>
      </c>
      <c r="J256" s="11">
        <v>414</v>
      </c>
      <c r="K256" s="11" t="s">
        <v>986</v>
      </c>
      <c r="L256" s="11" t="s">
        <v>889</v>
      </c>
    </row>
    <row r="257" spans="1:12" ht="20.25" customHeight="1">
      <c r="A257" s="7">
        <v>253</v>
      </c>
      <c r="B257" s="8" t="s">
        <v>505</v>
      </c>
      <c r="C257" s="13" t="s">
        <v>489</v>
      </c>
      <c r="D257" s="10" t="s">
        <v>506</v>
      </c>
      <c r="E257" s="11">
        <v>217</v>
      </c>
      <c r="F257" s="11">
        <v>187</v>
      </c>
      <c r="G257" s="11">
        <v>30</v>
      </c>
      <c r="H257" s="11">
        <v>29</v>
      </c>
      <c r="I257" s="11">
        <v>817</v>
      </c>
      <c r="J257" s="11">
        <v>246</v>
      </c>
      <c r="K257" s="11" t="s">
        <v>987</v>
      </c>
      <c r="L257" s="11" t="s">
        <v>858</v>
      </c>
    </row>
    <row r="258" spans="1:12" ht="20.25" customHeight="1">
      <c r="A258" s="7">
        <v>254</v>
      </c>
      <c r="B258" s="8" t="s">
        <v>507</v>
      </c>
      <c r="C258" s="13" t="s">
        <v>489</v>
      </c>
      <c r="D258" s="10" t="s">
        <v>508</v>
      </c>
      <c r="E258" s="11">
        <v>128</v>
      </c>
      <c r="F258" s="11">
        <v>90</v>
      </c>
      <c r="G258" s="11">
        <v>38</v>
      </c>
      <c r="H258" s="11">
        <v>7</v>
      </c>
      <c r="I258" s="11">
        <v>580</v>
      </c>
      <c r="J258" s="11">
        <v>135</v>
      </c>
      <c r="K258" s="11" t="s">
        <v>988</v>
      </c>
      <c r="L258" s="11" t="s">
        <v>989</v>
      </c>
    </row>
    <row r="259" spans="1:12" ht="20.25" customHeight="1">
      <c r="A259" s="7">
        <v>255</v>
      </c>
      <c r="B259" s="12" t="s">
        <v>509</v>
      </c>
      <c r="C259" s="13" t="s">
        <v>489</v>
      </c>
      <c r="D259" s="10" t="s">
        <v>510</v>
      </c>
      <c r="E259" s="11">
        <v>287</v>
      </c>
      <c r="F259" s="11">
        <v>258</v>
      </c>
      <c r="G259" s="11">
        <v>29</v>
      </c>
      <c r="H259" s="11">
        <v>17</v>
      </c>
      <c r="I259" s="11">
        <v>1094</v>
      </c>
      <c r="J259" s="11">
        <v>304</v>
      </c>
      <c r="K259" s="11" t="s">
        <v>977</v>
      </c>
      <c r="L259" s="11" t="s">
        <v>889</v>
      </c>
    </row>
    <row r="260" spans="1:12" ht="20.25" customHeight="1">
      <c r="A260" s="7">
        <v>256</v>
      </c>
      <c r="B260" s="8" t="s">
        <v>511</v>
      </c>
      <c r="C260" s="13" t="s">
        <v>489</v>
      </c>
      <c r="D260" s="10" t="s">
        <v>512</v>
      </c>
      <c r="E260" s="11">
        <v>154</v>
      </c>
      <c r="F260" s="11">
        <v>129</v>
      </c>
      <c r="G260" s="11">
        <v>25</v>
      </c>
      <c r="H260" s="11">
        <v>29</v>
      </c>
      <c r="I260" s="11">
        <v>580</v>
      </c>
      <c r="J260" s="11">
        <v>184</v>
      </c>
      <c r="K260" s="11" t="s">
        <v>990</v>
      </c>
      <c r="L260" s="11" t="s">
        <v>889</v>
      </c>
    </row>
    <row r="261" spans="1:12" ht="20.25" customHeight="1">
      <c r="A261" s="7">
        <v>257</v>
      </c>
      <c r="B261" s="12" t="s">
        <v>513</v>
      </c>
      <c r="C261" s="13" t="s">
        <v>489</v>
      </c>
      <c r="D261" s="10" t="s">
        <v>514</v>
      </c>
      <c r="E261" s="11">
        <v>111</v>
      </c>
      <c r="F261" s="11">
        <v>99</v>
      </c>
      <c r="G261" s="11">
        <v>12</v>
      </c>
      <c r="H261" s="11">
        <v>20</v>
      </c>
      <c r="I261" s="11">
        <v>451</v>
      </c>
      <c r="J261" s="11">
        <v>131</v>
      </c>
      <c r="K261" s="11" t="s">
        <v>991</v>
      </c>
      <c r="L261" s="11" t="s">
        <v>858</v>
      </c>
    </row>
    <row r="262" spans="1:12" ht="20.25" customHeight="1">
      <c r="A262" s="7">
        <v>258</v>
      </c>
      <c r="B262" s="8" t="s">
        <v>515</v>
      </c>
      <c r="C262" s="13" t="s">
        <v>489</v>
      </c>
      <c r="D262" s="10" t="s">
        <v>449</v>
      </c>
      <c r="E262" s="11">
        <v>75</v>
      </c>
      <c r="F262" s="11">
        <v>51</v>
      </c>
      <c r="G262" s="11">
        <v>24</v>
      </c>
      <c r="H262" s="11">
        <f>J262-E262</f>
        <v>6</v>
      </c>
      <c r="I262" s="11"/>
      <c r="J262" s="11">
        <v>81</v>
      </c>
      <c r="K262" s="11" t="s">
        <v>992</v>
      </c>
      <c r="L262" s="11"/>
    </row>
    <row r="263" spans="1:12" ht="20.25" customHeight="1">
      <c r="A263" s="7">
        <v>259</v>
      </c>
      <c r="B263" s="12" t="s">
        <v>516</v>
      </c>
      <c r="C263" s="13" t="s">
        <v>489</v>
      </c>
      <c r="D263" s="10" t="s">
        <v>96</v>
      </c>
      <c r="E263" s="11">
        <v>115</v>
      </c>
      <c r="F263" s="11">
        <v>89</v>
      </c>
      <c r="G263" s="11">
        <v>26</v>
      </c>
      <c r="H263" s="11">
        <v>8</v>
      </c>
      <c r="I263" s="11">
        <v>339</v>
      </c>
      <c r="J263" s="11">
        <v>123</v>
      </c>
      <c r="K263" s="11" t="s">
        <v>993</v>
      </c>
      <c r="L263" s="11" t="s">
        <v>858</v>
      </c>
    </row>
    <row r="264" spans="1:12" ht="20.25" customHeight="1">
      <c r="A264" s="7">
        <v>260</v>
      </c>
      <c r="B264" s="8" t="s">
        <v>517</v>
      </c>
      <c r="C264" s="13" t="s">
        <v>489</v>
      </c>
      <c r="D264" s="10" t="s">
        <v>518</v>
      </c>
      <c r="E264" s="11">
        <v>96</v>
      </c>
      <c r="F264" s="11">
        <v>69</v>
      </c>
      <c r="G264" s="11">
        <v>27</v>
      </c>
      <c r="H264" s="11">
        <f>J264-E264</f>
        <v>6</v>
      </c>
      <c r="I264" s="11"/>
      <c r="J264" s="11">
        <v>102</v>
      </c>
      <c r="K264" s="11"/>
      <c r="L264" s="11" t="s">
        <v>989</v>
      </c>
    </row>
    <row r="265" spans="1:12" ht="20.25" customHeight="1">
      <c r="A265" s="7">
        <v>261</v>
      </c>
      <c r="B265" s="8" t="s">
        <v>520</v>
      </c>
      <c r="C265" s="13" t="s">
        <v>519</v>
      </c>
      <c r="D265" s="10" t="s">
        <v>521</v>
      </c>
      <c r="E265" s="11">
        <v>302</v>
      </c>
      <c r="F265" s="11">
        <v>274</v>
      </c>
      <c r="G265" s="11">
        <v>28</v>
      </c>
      <c r="H265" s="11">
        <v>51</v>
      </c>
      <c r="I265" s="11">
        <v>1095</v>
      </c>
      <c r="J265" s="11">
        <v>353</v>
      </c>
      <c r="K265" s="11" t="s">
        <v>994</v>
      </c>
      <c r="L265" s="11" t="s">
        <v>858</v>
      </c>
    </row>
    <row r="266" spans="1:12" ht="20.25" customHeight="1">
      <c r="A266" s="7">
        <v>262</v>
      </c>
      <c r="B266" s="12" t="s">
        <v>522</v>
      </c>
      <c r="C266" s="13" t="s">
        <v>519</v>
      </c>
      <c r="D266" s="10" t="s">
        <v>523</v>
      </c>
      <c r="E266" s="11">
        <v>167</v>
      </c>
      <c r="F266" s="11">
        <f>135+11</f>
        <v>146</v>
      </c>
      <c r="G266" s="11">
        <f>32-11</f>
        <v>21</v>
      </c>
      <c r="H266" s="11">
        <v>34</v>
      </c>
      <c r="I266" s="11">
        <v>612</v>
      </c>
      <c r="J266" s="11">
        <v>201</v>
      </c>
      <c r="K266" s="11" t="s">
        <v>995</v>
      </c>
      <c r="L266" s="11" t="s">
        <v>889</v>
      </c>
    </row>
    <row r="267" spans="1:12" ht="20.25" customHeight="1">
      <c r="A267" s="7">
        <v>263</v>
      </c>
      <c r="B267" s="8" t="s">
        <v>524</v>
      </c>
      <c r="C267" s="13" t="s">
        <v>519</v>
      </c>
      <c r="D267" s="10" t="s">
        <v>525</v>
      </c>
      <c r="E267" s="11">
        <v>113</v>
      </c>
      <c r="F267" s="11">
        <v>98</v>
      </c>
      <c r="G267" s="11">
        <f>15</f>
        <v>15</v>
      </c>
      <c r="H267" s="11">
        <v>25</v>
      </c>
      <c r="I267" s="11">
        <v>420</v>
      </c>
      <c r="J267" s="11">
        <v>138</v>
      </c>
      <c r="K267" s="11" t="s">
        <v>779</v>
      </c>
      <c r="L267" s="11" t="s">
        <v>889</v>
      </c>
    </row>
    <row r="268" spans="1:12" ht="20.25" customHeight="1">
      <c r="A268" s="7">
        <v>264</v>
      </c>
      <c r="B268" s="12" t="s">
        <v>526</v>
      </c>
      <c r="C268" s="13" t="s">
        <v>519</v>
      </c>
      <c r="D268" s="10" t="s">
        <v>527</v>
      </c>
      <c r="E268" s="11">
        <v>104</v>
      </c>
      <c r="F268" s="11">
        <v>100</v>
      </c>
      <c r="G268" s="11">
        <v>4</v>
      </c>
      <c r="H268" s="11">
        <v>16</v>
      </c>
      <c r="I268" s="11">
        <v>398</v>
      </c>
      <c r="J268" s="11">
        <v>120</v>
      </c>
      <c r="K268" s="11" t="s">
        <v>996</v>
      </c>
      <c r="L268" s="11" t="s">
        <v>858</v>
      </c>
    </row>
    <row r="269" spans="1:12" ht="20.25" customHeight="1">
      <c r="A269" s="7">
        <v>265</v>
      </c>
      <c r="B269" s="8" t="s">
        <v>528</v>
      </c>
      <c r="C269" s="13" t="s">
        <v>519</v>
      </c>
      <c r="D269" s="10" t="s">
        <v>529</v>
      </c>
      <c r="E269" s="11">
        <v>108</v>
      </c>
      <c r="F269" s="11">
        <v>98</v>
      </c>
      <c r="G269" s="11">
        <v>10</v>
      </c>
      <c r="H269" s="11">
        <v>27</v>
      </c>
      <c r="I269" s="11">
        <v>405</v>
      </c>
      <c r="J269" s="11">
        <v>135</v>
      </c>
      <c r="K269" s="11" t="s">
        <v>997</v>
      </c>
      <c r="L269" s="11" t="s">
        <v>858</v>
      </c>
    </row>
    <row r="270" spans="1:12" ht="20.25" customHeight="1">
      <c r="A270" s="7">
        <v>266</v>
      </c>
      <c r="B270" s="12" t="s">
        <v>530</v>
      </c>
      <c r="C270" s="13" t="s">
        <v>519</v>
      </c>
      <c r="D270" s="10" t="s">
        <v>531</v>
      </c>
      <c r="E270" s="11">
        <v>135</v>
      </c>
      <c r="F270" s="11">
        <v>122</v>
      </c>
      <c r="G270" s="14">
        <v>13</v>
      </c>
      <c r="H270" s="11">
        <v>15</v>
      </c>
      <c r="I270" s="11">
        <v>485</v>
      </c>
      <c r="J270" s="11">
        <v>150</v>
      </c>
      <c r="K270" s="11" t="s">
        <v>998</v>
      </c>
      <c r="L270" s="11" t="s">
        <v>889</v>
      </c>
    </row>
    <row r="271" spans="1:12" ht="20.25" customHeight="1">
      <c r="A271" s="7">
        <v>267</v>
      </c>
      <c r="B271" s="8" t="s">
        <v>532</v>
      </c>
      <c r="C271" s="13" t="s">
        <v>519</v>
      </c>
      <c r="D271" s="10" t="s">
        <v>265</v>
      </c>
      <c r="E271" s="11">
        <v>255</v>
      </c>
      <c r="F271" s="11">
        <v>237</v>
      </c>
      <c r="G271" s="11">
        <v>18</v>
      </c>
      <c r="H271" s="11">
        <v>31</v>
      </c>
      <c r="I271" s="11">
        <v>854</v>
      </c>
      <c r="J271" s="11">
        <v>288</v>
      </c>
      <c r="K271" s="11" t="s">
        <v>999</v>
      </c>
      <c r="L271" s="11" t="s">
        <v>858</v>
      </c>
    </row>
    <row r="272" spans="1:12" ht="20.25" customHeight="1">
      <c r="A272" s="7">
        <v>268</v>
      </c>
      <c r="B272" s="8" t="s">
        <v>533</v>
      </c>
      <c r="C272" s="13" t="s">
        <v>519</v>
      </c>
      <c r="D272" s="10" t="s">
        <v>75</v>
      </c>
      <c r="E272" s="11">
        <v>302</v>
      </c>
      <c r="F272" s="11">
        <v>267</v>
      </c>
      <c r="G272" s="11">
        <v>35</v>
      </c>
      <c r="H272" s="11">
        <v>64</v>
      </c>
      <c r="I272" s="11">
        <v>1137</v>
      </c>
      <c r="J272" s="11">
        <v>366</v>
      </c>
      <c r="K272" s="11" t="s">
        <v>1000</v>
      </c>
      <c r="L272" s="11" t="s">
        <v>858</v>
      </c>
    </row>
    <row r="273" spans="1:12" ht="20.25" customHeight="1">
      <c r="A273" s="7">
        <v>269</v>
      </c>
      <c r="B273" s="12" t="s">
        <v>534</v>
      </c>
      <c r="C273" s="13" t="s">
        <v>519</v>
      </c>
      <c r="D273" s="10" t="s">
        <v>535</v>
      </c>
      <c r="E273" s="11">
        <v>111</v>
      </c>
      <c r="F273" s="11">
        <v>111</v>
      </c>
      <c r="G273" s="11">
        <v>0</v>
      </c>
      <c r="H273" s="11">
        <v>0</v>
      </c>
      <c r="I273" s="11"/>
      <c r="J273" s="11">
        <f>E273</f>
        <v>111</v>
      </c>
      <c r="K273" s="11"/>
      <c r="L273" s="11"/>
    </row>
    <row r="274" spans="1:12" ht="20.25" customHeight="1">
      <c r="A274" s="7">
        <v>270</v>
      </c>
      <c r="B274" s="8" t="s">
        <v>536</v>
      </c>
      <c r="C274" s="13" t="s">
        <v>519</v>
      </c>
      <c r="D274" s="10" t="s">
        <v>502</v>
      </c>
      <c r="E274" s="11">
        <v>336</v>
      </c>
      <c r="F274" s="11">
        <v>319</v>
      </c>
      <c r="G274" s="11">
        <v>17</v>
      </c>
      <c r="H274" s="11">
        <v>74</v>
      </c>
      <c r="I274" s="11">
        <v>1485</v>
      </c>
      <c r="J274" s="11">
        <v>440</v>
      </c>
      <c r="K274" s="11" t="s">
        <v>1001</v>
      </c>
      <c r="L274" s="11" t="s">
        <v>858</v>
      </c>
    </row>
    <row r="275" spans="1:12" ht="20.25" customHeight="1">
      <c r="A275" s="7">
        <v>271</v>
      </c>
      <c r="B275" s="12" t="s">
        <v>537</v>
      </c>
      <c r="C275" s="13" t="s">
        <v>519</v>
      </c>
      <c r="D275" s="10" t="s">
        <v>538</v>
      </c>
      <c r="E275" s="11">
        <v>106</v>
      </c>
      <c r="F275" s="11">
        <v>99</v>
      </c>
      <c r="G275" s="11">
        <v>7</v>
      </c>
      <c r="H275" s="11">
        <v>9</v>
      </c>
      <c r="I275" s="11">
        <v>395</v>
      </c>
      <c r="J275" s="11">
        <v>125</v>
      </c>
      <c r="K275" s="11" t="s">
        <v>1002</v>
      </c>
      <c r="L275" s="11" t="s">
        <v>858</v>
      </c>
    </row>
    <row r="276" spans="1:12" ht="20.25" customHeight="1">
      <c r="A276" s="7">
        <v>272</v>
      </c>
      <c r="B276" s="8" t="s">
        <v>539</v>
      </c>
      <c r="C276" s="13" t="s">
        <v>519</v>
      </c>
      <c r="D276" s="10" t="s">
        <v>540</v>
      </c>
      <c r="E276" s="11">
        <v>92</v>
      </c>
      <c r="F276" s="11">
        <v>80</v>
      </c>
      <c r="G276" s="11">
        <v>12</v>
      </c>
      <c r="H276" s="11">
        <v>17</v>
      </c>
      <c r="I276" s="11">
        <v>351</v>
      </c>
      <c r="J276" s="11">
        <v>109</v>
      </c>
      <c r="K276" s="11" t="s">
        <v>1003</v>
      </c>
      <c r="L276" s="11" t="s">
        <v>858</v>
      </c>
    </row>
    <row r="277" spans="1:12" ht="20.25" customHeight="1">
      <c r="A277" s="7">
        <v>273</v>
      </c>
      <c r="B277" s="12" t="s">
        <v>541</v>
      </c>
      <c r="C277" s="13" t="s">
        <v>519</v>
      </c>
      <c r="D277" s="10" t="s">
        <v>542</v>
      </c>
      <c r="E277" s="11">
        <v>45</v>
      </c>
      <c r="F277" s="11">
        <v>45</v>
      </c>
      <c r="G277" s="11">
        <v>0</v>
      </c>
      <c r="H277" s="11">
        <v>0</v>
      </c>
      <c r="I277" s="11">
        <v>151</v>
      </c>
      <c r="J277" s="11">
        <v>42</v>
      </c>
      <c r="K277" s="11" t="s">
        <v>1004</v>
      </c>
      <c r="L277" s="11" t="s">
        <v>858</v>
      </c>
    </row>
    <row r="278" spans="1:12" ht="20.25" customHeight="1">
      <c r="A278" s="7">
        <v>274</v>
      </c>
      <c r="B278" s="8" t="s">
        <v>543</v>
      </c>
      <c r="C278" s="13" t="s">
        <v>519</v>
      </c>
      <c r="D278" s="10" t="s">
        <v>1005</v>
      </c>
      <c r="E278" s="11">
        <f>F278+G278</f>
        <v>332</v>
      </c>
      <c r="F278" s="11">
        <v>315</v>
      </c>
      <c r="G278" s="11">
        <v>17</v>
      </c>
      <c r="H278" s="11">
        <v>0</v>
      </c>
      <c r="I278" s="11"/>
      <c r="J278" s="11">
        <f>E278</f>
        <v>332</v>
      </c>
      <c r="K278" s="11"/>
      <c r="L278" s="11"/>
    </row>
    <row r="279" spans="1:12" ht="20.25" customHeight="1">
      <c r="A279" s="7">
        <v>275</v>
      </c>
      <c r="B279" s="8" t="s">
        <v>545</v>
      </c>
      <c r="C279" s="13" t="s">
        <v>519</v>
      </c>
      <c r="D279" s="10" t="s">
        <v>544</v>
      </c>
      <c r="E279" s="11">
        <v>78</v>
      </c>
      <c r="F279" s="11">
        <v>73</v>
      </c>
      <c r="G279" s="11">
        <v>5</v>
      </c>
      <c r="H279" s="11">
        <v>34</v>
      </c>
      <c r="I279" s="11">
        <v>320</v>
      </c>
      <c r="J279" s="11">
        <v>112</v>
      </c>
      <c r="K279" s="11" t="s">
        <v>1006</v>
      </c>
      <c r="L279" s="11" t="s">
        <v>858</v>
      </c>
    </row>
    <row r="280" spans="1:12" ht="20.25" customHeight="1">
      <c r="A280" s="7">
        <v>276</v>
      </c>
      <c r="B280" s="12" t="s">
        <v>547</v>
      </c>
      <c r="C280" s="13" t="s">
        <v>519</v>
      </c>
      <c r="D280" s="10" t="s">
        <v>90</v>
      </c>
      <c r="E280" s="11">
        <v>169</v>
      </c>
      <c r="F280" s="11">
        <v>154</v>
      </c>
      <c r="G280" s="11">
        <v>15</v>
      </c>
      <c r="H280" s="11">
        <v>35</v>
      </c>
      <c r="I280" s="11">
        <v>621</v>
      </c>
      <c r="J280" s="11">
        <v>204</v>
      </c>
      <c r="K280" s="11" t="s">
        <v>1007</v>
      </c>
      <c r="L280" s="11" t="s">
        <v>858</v>
      </c>
    </row>
    <row r="281" spans="1:12" ht="20.25" customHeight="1">
      <c r="A281" s="7">
        <v>277</v>
      </c>
      <c r="B281" s="8" t="s">
        <v>548</v>
      </c>
      <c r="C281" s="13" t="s">
        <v>519</v>
      </c>
      <c r="D281" s="10" t="s">
        <v>549</v>
      </c>
      <c r="E281" s="11">
        <v>96</v>
      </c>
      <c r="F281" s="11">
        <v>89</v>
      </c>
      <c r="G281" s="14">
        <v>7</v>
      </c>
      <c r="H281" s="11">
        <v>11</v>
      </c>
      <c r="I281" s="11">
        <v>372</v>
      </c>
      <c r="J281" s="11">
        <v>121</v>
      </c>
      <c r="K281" s="11" t="s">
        <v>1008</v>
      </c>
      <c r="L281" s="11" t="s">
        <v>889</v>
      </c>
    </row>
    <row r="282" spans="1:12" ht="20.25" customHeight="1">
      <c r="A282" s="7">
        <v>278</v>
      </c>
      <c r="B282" s="12" t="s">
        <v>550</v>
      </c>
      <c r="C282" s="13" t="s">
        <v>519</v>
      </c>
      <c r="D282" s="20" t="s">
        <v>551</v>
      </c>
      <c r="E282" s="11">
        <v>96</v>
      </c>
      <c r="F282" s="11">
        <v>86</v>
      </c>
      <c r="G282" s="11">
        <v>10</v>
      </c>
      <c r="H282" s="11">
        <v>20</v>
      </c>
      <c r="I282" s="11">
        <v>359</v>
      </c>
      <c r="J282" s="11">
        <v>116</v>
      </c>
      <c r="K282" s="11" t="s">
        <v>1009</v>
      </c>
      <c r="L282" s="11" t="s">
        <v>858</v>
      </c>
    </row>
    <row r="283" spans="1:12" ht="20.25" customHeight="1">
      <c r="A283" s="7">
        <v>279</v>
      </c>
      <c r="B283" s="8" t="s">
        <v>552</v>
      </c>
      <c r="C283" s="13" t="s">
        <v>519</v>
      </c>
      <c r="D283" s="10" t="s">
        <v>553</v>
      </c>
      <c r="E283" s="11">
        <v>129</v>
      </c>
      <c r="F283" s="11">
        <v>116</v>
      </c>
      <c r="G283" s="11">
        <v>13</v>
      </c>
      <c r="H283" s="11">
        <v>29</v>
      </c>
      <c r="I283" s="11">
        <v>531</v>
      </c>
      <c r="J283" s="11">
        <v>158</v>
      </c>
      <c r="K283" s="11" t="s">
        <v>1010</v>
      </c>
      <c r="L283" s="11" t="s">
        <v>889</v>
      </c>
    </row>
    <row r="284" spans="1:12" ht="20.25" customHeight="1">
      <c r="A284" s="7">
        <v>280</v>
      </c>
      <c r="B284" s="12" t="s">
        <v>554</v>
      </c>
      <c r="C284" s="13" t="s">
        <v>519</v>
      </c>
      <c r="D284" s="10" t="s">
        <v>555</v>
      </c>
      <c r="E284" s="11">
        <v>332</v>
      </c>
      <c r="F284" s="11">
        <f>E284-G284</f>
        <v>296</v>
      </c>
      <c r="G284" s="11">
        <v>36</v>
      </c>
      <c r="H284" s="11">
        <v>87</v>
      </c>
      <c r="I284" s="11">
        <v>1361</v>
      </c>
      <c r="J284" s="11">
        <v>419</v>
      </c>
      <c r="K284" s="11" t="s">
        <v>1011</v>
      </c>
      <c r="L284" s="11" t="s">
        <v>889</v>
      </c>
    </row>
    <row r="285" spans="1:12" ht="20.25" customHeight="1">
      <c r="A285" s="7">
        <v>281</v>
      </c>
      <c r="B285" s="8" t="s">
        <v>557</v>
      </c>
      <c r="C285" s="13" t="s">
        <v>556</v>
      </c>
      <c r="D285" s="10" t="s">
        <v>558</v>
      </c>
      <c r="E285" s="11">
        <v>291</v>
      </c>
      <c r="F285" s="11">
        <v>270</v>
      </c>
      <c r="G285" s="11">
        <v>21</v>
      </c>
      <c r="H285" s="11">
        <v>0</v>
      </c>
      <c r="I285" s="11">
        <v>968</v>
      </c>
      <c r="J285" s="11">
        <v>291</v>
      </c>
      <c r="K285" s="11" t="s">
        <v>1012</v>
      </c>
      <c r="L285" s="11" t="s">
        <v>770</v>
      </c>
    </row>
    <row r="286" spans="1:12" ht="20.25" customHeight="1">
      <c r="A286" s="7">
        <v>282</v>
      </c>
      <c r="B286" s="8" t="s">
        <v>559</v>
      </c>
      <c r="C286" s="13" t="s">
        <v>556</v>
      </c>
      <c r="D286" s="10" t="s">
        <v>560</v>
      </c>
      <c r="E286" s="11">
        <v>254</v>
      </c>
      <c r="F286" s="11">
        <v>217</v>
      </c>
      <c r="G286" s="11">
        <v>37</v>
      </c>
      <c r="H286" s="11">
        <v>0</v>
      </c>
      <c r="I286" s="11">
        <v>1125</v>
      </c>
      <c r="J286" s="11">
        <v>328</v>
      </c>
      <c r="K286" s="11" t="s">
        <v>1013</v>
      </c>
      <c r="L286" s="11" t="s">
        <v>782</v>
      </c>
    </row>
    <row r="287" spans="1:12" ht="20.25" customHeight="1">
      <c r="A287" s="7">
        <v>283</v>
      </c>
      <c r="B287" s="12" t="s">
        <v>561</v>
      </c>
      <c r="C287" s="13" t="s">
        <v>556</v>
      </c>
      <c r="D287" s="10" t="s">
        <v>562</v>
      </c>
      <c r="E287" s="11">
        <v>276</v>
      </c>
      <c r="F287" s="11">
        <v>268</v>
      </c>
      <c r="G287" s="11">
        <v>8</v>
      </c>
      <c r="H287" s="11">
        <f>J287-E287</f>
        <v>37</v>
      </c>
      <c r="I287" s="11">
        <v>1048</v>
      </c>
      <c r="J287" s="11">
        <v>313</v>
      </c>
      <c r="K287" s="11" t="s">
        <v>1014</v>
      </c>
      <c r="L287" s="11" t="s">
        <v>782</v>
      </c>
    </row>
    <row r="288" spans="1:12" ht="20.25" customHeight="1">
      <c r="A288" s="7">
        <v>284</v>
      </c>
      <c r="B288" s="8" t="s">
        <v>563</v>
      </c>
      <c r="C288" s="13" t="s">
        <v>556</v>
      </c>
      <c r="D288" s="10" t="s">
        <v>564</v>
      </c>
      <c r="E288" s="11">
        <v>82</v>
      </c>
      <c r="F288" s="11">
        <v>75</v>
      </c>
      <c r="G288" s="11">
        <v>7</v>
      </c>
      <c r="H288" s="11">
        <f>J288-E288</f>
        <v>3</v>
      </c>
      <c r="I288" s="11">
        <v>256</v>
      </c>
      <c r="J288" s="11">
        <v>85</v>
      </c>
      <c r="K288" s="11" t="s">
        <v>1015</v>
      </c>
      <c r="L288" s="11" t="s">
        <v>773</v>
      </c>
    </row>
    <row r="289" spans="1:12" ht="20.25" customHeight="1">
      <c r="A289" s="7">
        <v>285</v>
      </c>
      <c r="B289" s="12" t="s">
        <v>565</v>
      </c>
      <c r="C289" s="13" t="s">
        <v>556</v>
      </c>
      <c r="D289" s="10" t="s">
        <v>1016</v>
      </c>
      <c r="E289" s="11">
        <v>186</v>
      </c>
      <c r="F289" s="11">
        <v>170</v>
      </c>
      <c r="G289" s="11">
        <v>16</v>
      </c>
      <c r="H289" s="11">
        <v>0</v>
      </c>
      <c r="I289" s="11">
        <v>605</v>
      </c>
      <c r="J289" s="11">
        <v>186</v>
      </c>
      <c r="K289" s="11" t="s">
        <v>1017</v>
      </c>
      <c r="L289" s="11" t="s">
        <v>782</v>
      </c>
    </row>
    <row r="290" spans="1:12" ht="20.25" customHeight="1">
      <c r="A290" s="7">
        <v>286</v>
      </c>
      <c r="B290" s="8" t="s">
        <v>567</v>
      </c>
      <c r="C290" s="13" t="s">
        <v>556</v>
      </c>
      <c r="D290" s="10" t="s">
        <v>568</v>
      </c>
      <c r="E290" s="11">
        <v>156</v>
      </c>
      <c r="F290" s="11">
        <v>152</v>
      </c>
      <c r="G290" s="11">
        <v>4</v>
      </c>
      <c r="H290" s="11">
        <f>J290-E290</f>
        <v>18</v>
      </c>
      <c r="I290" s="11">
        <v>606</v>
      </c>
      <c r="J290" s="11">
        <v>174</v>
      </c>
      <c r="K290" s="11" t="s">
        <v>1018</v>
      </c>
      <c r="L290" s="11" t="s">
        <v>782</v>
      </c>
    </row>
    <row r="291" spans="1:12" ht="20.25" customHeight="1">
      <c r="A291" s="7">
        <v>287</v>
      </c>
      <c r="B291" s="12" t="s">
        <v>569</v>
      </c>
      <c r="C291" s="13" t="s">
        <v>556</v>
      </c>
      <c r="D291" s="10" t="s">
        <v>570</v>
      </c>
      <c r="E291" s="11">
        <v>233</v>
      </c>
      <c r="F291" s="11">
        <v>223</v>
      </c>
      <c r="G291" s="11">
        <v>10</v>
      </c>
      <c r="H291" s="11">
        <v>29</v>
      </c>
      <c r="I291" s="11">
        <v>932</v>
      </c>
      <c r="J291" s="11">
        <v>263</v>
      </c>
      <c r="K291" s="11"/>
      <c r="L291" s="11"/>
    </row>
    <row r="292" spans="1:12" ht="20.25" customHeight="1">
      <c r="A292" s="7">
        <v>288</v>
      </c>
      <c r="B292" s="8" t="s">
        <v>571</v>
      </c>
      <c r="C292" s="13" t="s">
        <v>556</v>
      </c>
      <c r="D292" s="10" t="s">
        <v>510</v>
      </c>
      <c r="E292" s="11">
        <v>230</v>
      </c>
      <c r="F292" s="11">
        <v>224</v>
      </c>
      <c r="G292" s="11">
        <v>6</v>
      </c>
      <c r="H292" s="11">
        <v>0</v>
      </c>
      <c r="I292" s="11">
        <v>720</v>
      </c>
      <c r="J292" s="11">
        <v>230</v>
      </c>
      <c r="K292" s="11" t="s">
        <v>1019</v>
      </c>
      <c r="L292" s="11" t="s">
        <v>770</v>
      </c>
    </row>
    <row r="293" spans="1:12" ht="20.25" customHeight="1">
      <c r="A293" s="7">
        <v>289</v>
      </c>
      <c r="B293" s="8" t="s">
        <v>572</v>
      </c>
      <c r="C293" s="13" t="s">
        <v>556</v>
      </c>
      <c r="D293" s="10" t="s">
        <v>573</v>
      </c>
      <c r="E293" s="11">
        <v>157</v>
      </c>
      <c r="F293" s="11">
        <v>148</v>
      </c>
      <c r="G293" s="11">
        <v>9</v>
      </c>
      <c r="H293" s="11">
        <v>0</v>
      </c>
      <c r="I293" s="11">
        <v>452</v>
      </c>
      <c r="J293" s="11">
        <v>157</v>
      </c>
      <c r="K293" s="11" t="s">
        <v>1020</v>
      </c>
      <c r="L293" s="11" t="s">
        <v>782</v>
      </c>
    </row>
    <row r="294" spans="1:12" ht="20.25" customHeight="1">
      <c r="A294" s="7">
        <v>290</v>
      </c>
      <c r="B294" s="12" t="s">
        <v>574</v>
      </c>
      <c r="C294" s="13" t="s">
        <v>556</v>
      </c>
      <c r="D294" s="10" t="s">
        <v>575</v>
      </c>
      <c r="E294" s="11">
        <v>182</v>
      </c>
      <c r="F294" s="11">
        <v>164</v>
      </c>
      <c r="G294" s="11">
        <v>18</v>
      </c>
      <c r="H294" s="11">
        <v>0</v>
      </c>
      <c r="I294" s="11">
        <v>525</v>
      </c>
      <c r="J294" s="11">
        <v>182</v>
      </c>
      <c r="K294" s="11" t="s">
        <v>1021</v>
      </c>
      <c r="L294" s="11" t="s">
        <v>770</v>
      </c>
    </row>
    <row r="295" spans="1:12" ht="20.25" customHeight="1">
      <c r="A295" s="7">
        <v>291</v>
      </c>
      <c r="B295" s="8" t="s">
        <v>576</v>
      </c>
      <c r="C295" s="13" t="s">
        <v>556</v>
      </c>
      <c r="D295" s="10" t="s">
        <v>577</v>
      </c>
      <c r="E295" s="11">
        <v>364</v>
      </c>
      <c r="F295" s="11">
        <v>343</v>
      </c>
      <c r="G295" s="11">
        <v>21</v>
      </c>
      <c r="H295" s="11">
        <v>0</v>
      </c>
      <c r="I295" s="11">
        <v>1500</v>
      </c>
      <c r="J295" s="11">
        <v>364</v>
      </c>
      <c r="K295" s="11" t="s">
        <v>1022</v>
      </c>
      <c r="L295" s="11" t="s">
        <v>770</v>
      </c>
    </row>
    <row r="296" spans="1:12" ht="20.25" customHeight="1">
      <c r="A296" s="7">
        <v>292</v>
      </c>
      <c r="B296" s="12" t="s">
        <v>578</v>
      </c>
      <c r="C296" s="13" t="s">
        <v>556</v>
      </c>
      <c r="D296" s="10" t="s">
        <v>579</v>
      </c>
      <c r="E296" s="11">
        <v>76</v>
      </c>
      <c r="F296" s="11">
        <v>69</v>
      </c>
      <c r="G296" s="11">
        <v>7</v>
      </c>
      <c r="H296" s="11">
        <f>J296-E296</f>
        <v>9</v>
      </c>
      <c r="I296" s="11">
        <v>245</v>
      </c>
      <c r="J296" s="11">
        <v>85</v>
      </c>
      <c r="K296" s="11" t="s">
        <v>1023</v>
      </c>
      <c r="L296" s="11" t="s">
        <v>773</v>
      </c>
    </row>
    <row r="297" spans="1:12" ht="20.25" customHeight="1">
      <c r="A297" s="7">
        <v>293</v>
      </c>
      <c r="B297" s="8" t="s">
        <v>580</v>
      </c>
      <c r="C297" s="13" t="s">
        <v>556</v>
      </c>
      <c r="D297" s="10" t="s">
        <v>581</v>
      </c>
      <c r="E297" s="11">
        <v>183</v>
      </c>
      <c r="F297" s="11">
        <v>175</v>
      </c>
      <c r="G297" s="11">
        <v>8</v>
      </c>
      <c r="H297" s="11">
        <f>J297-E297</f>
        <v>28</v>
      </c>
      <c r="I297" s="11">
        <v>682</v>
      </c>
      <c r="J297" s="11">
        <v>211</v>
      </c>
      <c r="K297" s="11" t="s">
        <v>1024</v>
      </c>
      <c r="L297" s="11" t="s">
        <v>782</v>
      </c>
    </row>
    <row r="298" spans="1:12" ht="20.25" customHeight="1">
      <c r="A298" s="7">
        <v>294</v>
      </c>
      <c r="B298" s="12" t="s">
        <v>582</v>
      </c>
      <c r="C298" s="13" t="s">
        <v>556</v>
      </c>
      <c r="D298" s="10" t="s">
        <v>583</v>
      </c>
      <c r="E298" s="11">
        <v>85</v>
      </c>
      <c r="F298" s="11">
        <v>69</v>
      </c>
      <c r="G298" s="11">
        <v>16</v>
      </c>
      <c r="H298" s="11">
        <v>0</v>
      </c>
      <c r="I298" s="11">
        <v>980</v>
      </c>
      <c r="J298" s="11">
        <v>105</v>
      </c>
      <c r="K298" s="11" t="s">
        <v>1025</v>
      </c>
      <c r="L298" s="11" t="s">
        <v>782</v>
      </c>
    </row>
    <row r="299" spans="1:12" ht="20.25" customHeight="1">
      <c r="A299" s="7">
        <v>295</v>
      </c>
      <c r="B299" s="8" t="s">
        <v>584</v>
      </c>
      <c r="C299" s="13" t="s">
        <v>556</v>
      </c>
      <c r="D299" s="10" t="s">
        <v>585</v>
      </c>
      <c r="E299" s="11">
        <v>84</v>
      </c>
      <c r="F299" s="11">
        <v>74</v>
      </c>
      <c r="G299" s="11">
        <v>10</v>
      </c>
      <c r="H299" s="11">
        <v>0</v>
      </c>
      <c r="I299" s="11">
        <v>420</v>
      </c>
      <c r="J299" s="11">
        <v>84</v>
      </c>
      <c r="K299" s="11" t="s">
        <v>1026</v>
      </c>
      <c r="L299" s="11" t="s">
        <v>770</v>
      </c>
    </row>
    <row r="300" spans="1:12" ht="20.25" customHeight="1">
      <c r="A300" s="7">
        <v>296</v>
      </c>
      <c r="B300" s="8" t="s">
        <v>586</v>
      </c>
      <c r="C300" s="13" t="s">
        <v>556</v>
      </c>
      <c r="D300" s="10" t="s">
        <v>587</v>
      </c>
      <c r="E300" s="11">
        <v>143</v>
      </c>
      <c r="F300" s="11">
        <v>101</v>
      </c>
      <c r="G300" s="11">
        <v>42</v>
      </c>
      <c r="H300" s="11">
        <f>J300-E300</f>
        <v>14</v>
      </c>
      <c r="I300" s="11">
        <v>457</v>
      </c>
      <c r="J300" s="11">
        <v>157</v>
      </c>
      <c r="K300" s="11" t="s">
        <v>1027</v>
      </c>
      <c r="L300" s="11" t="s">
        <v>782</v>
      </c>
    </row>
    <row r="301" spans="1:12" ht="20.25" customHeight="1">
      <c r="A301" s="7">
        <v>297</v>
      </c>
      <c r="B301" s="12" t="s">
        <v>588</v>
      </c>
      <c r="C301" s="13" t="s">
        <v>556</v>
      </c>
      <c r="D301" s="10" t="s">
        <v>589</v>
      </c>
      <c r="E301" s="11">
        <v>87</v>
      </c>
      <c r="F301" s="11">
        <v>54</v>
      </c>
      <c r="G301" s="11">
        <v>33</v>
      </c>
      <c r="H301" s="11">
        <f>J301-E301</f>
        <v>22</v>
      </c>
      <c r="I301" s="11">
        <v>336</v>
      </c>
      <c r="J301" s="11">
        <v>109</v>
      </c>
      <c r="K301" s="11" t="s">
        <v>1028</v>
      </c>
      <c r="L301" s="11" t="s">
        <v>782</v>
      </c>
    </row>
    <row r="302" spans="1:12" ht="20.25" customHeight="1">
      <c r="A302" s="7">
        <v>298</v>
      </c>
      <c r="B302" s="8" t="s">
        <v>590</v>
      </c>
      <c r="C302" s="13" t="s">
        <v>556</v>
      </c>
      <c r="D302" s="10" t="s">
        <v>591</v>
      </c>
      <c r="E302" s="11">
        <v>74</v>
      </c>
      <c r="F302" s="11">
        <v>55</v>
      </c>
      <c r="G302" s="11">
        <v>19</v>
      </c>
      <c r="H302" s="11">
        <v>0</v>
      </c>
      <c r="I302" s="11">
        <v>215</v>
      </c>
      <c r="J302" s="11">
        <v>74</v>
      </c>
      <c r="K302" s="11" t="s">
        <v>1029</v>
      </c>
      <c r="L302" s="11" t="s">
        <v>782</v>
      </c>
    </row>
    <row r="303" spans="1:12" ht="20.25" customHeight="1">
      <c r="A303" s="7">
        <v>299</v>
      </c>
      <c r="B303" s="12" t="s">
        <v>592</v>
      </c>
      <c r="C303" s="13" t="s">
        <v>556</v>
      </c>
      <c r="D303" s="10" t="s">
        <v>593</v>
      </c>
      <c r="E303" s="11">
        <v>372</v>
      </c>
      <c r="F303" s="11">
        <v>356</v>
      </c>
      <c r="G303" s="11">
        <v>16</v>
      </c>
      <c r="H303" s="11">
        <v>0</v>
      </c>
      <c r="I303" s="11">
        <v>1214</v>
      </c>
      <c r="J303" s="11">
        <v>372</v>
      </c>
      <c r="K303" s="11" t="s">
        <v>1028</v>
      </c>
      <c r="L303" s="11" t="s">
        <v>770</v>
      </c>
    </row>
    <row r="304" spans="1:12" ht="20.25" customHeight="1">
      <c r="A304" s="7">
        <v>300</v>
      </c>
      <c r="B304" s="8" t="s">
        <v>594</v>
      </c>
      <c r="C304" s="13" t="s">
        <v>556</v>
      </c>
      <c r="D304" s="10" t="s">
        <v>133</v>
      </c>
      <c r="E304" s="11">
        <v>228</v>
      </c>
      <c r="F304" s="11">
        <v>210</v>
      </c>
      <c r="G304" s="11">
        <v>18</v>
      </c>
      <c r="H304" s="11">
        <f>J304-E304</f>
        <v>7</v>
      </c>
      <c r="I304" s="11">
        <v>790</v>
      </c>
      <c r="J304" s="11">
        <v>235</v>
      </c>
      <c r="K304" s="11" t="s">
        <v>1030</v>
      </c>
      <c r="L304" s="11" t="s">
        <v>773</v>
      </c>
    </row>
    <row r="305" spans="1:12" ht="20.25" customHeight="1">
      <c r="A305" s="7">
        <v>301</v>
      </c>
      <c r="B305" s="12" t="s">
        <v>596</v>
      </c>
      <c r="C305" s="13" t="s">
        <v>595</v>
      </c>
      <c r="D305" s="10" t="s">
        <v>597</v>
      </c>
      <c r="E305" s="11">
        <v>220</v>
      </c>
      <c r="F305" s="11">
        <v>198</v>
      </c>
      <c r="G305" s="11">
        <v>22</v>
      </c>
      <c r="H305" s="11">
        <v>33</v>
      </c>
      <c r="I305" s="11">
        <v>926</v>
      </c>
      <c r="J305" s="11">
        <v>253</v>
      </c>
      <c r="K305" s="11" t="s">
        <v>1031</v>
      </c>
      <c r="L305" s="11"/>
    </row>
    <row r="306" spans="1:12" ht="20.25" customHeight="1">
      <c r="A306" s="7">
        <v>302</v>
      </c>
      <c r="B306" s="8" t="s">
        <v>598</v>
      </c>
      <c r="C306" s="13" t="s">
        <v>595</v>
      </c>
      <c r="D306" s="10" t="s">
        <v>599</v>
      </c>
      <c r="E306" s="11">
        <f>F306+G306</f>
        <v>201</v>
      </c>
      <c r="F306" s="11">
        <v>175</v>
      </c>
      <c r="G306" s="11">
        <v>26</v>
      </c>
      <c r="H306" s="11">
        <f>J306-E306</f>
        <v>8</v>
      </c>
      <c r="I306" s="11"/>
      <c r="J306" s="11">
        <v>209</v>
      </c>
      <c r="K306" s="11" t="s">
        <v>1032</v>
      </c>
      <c r="L306" s="11"/>
    </row>
    <row r="307" spans="1:12" ht="20.25" customHeight="1">
      <c r="A307" s="7">
        <v>303</v>
      </c>
      <c r="B307" s="8" t="s">
        <v>600</v>
      </c>
      <c r="C307" s="13" t="s">
        <v>595</v>
      </c>
      <c r="D307" s="10" t="s">
        <v>601</v>
      </c>
      <c r="E307" s="11">
        <v>169</v>
      </c>
      <c r="F307" s="11">
        <v>132</v>
      </c>
      <c r="G307" s="11">
        <v>37</v>
      </c>
      <c r="H307" s="11">
        <v>0</v>
      </c>
      <c r="I307" s="11">
        <v>556</v>
      </c>
      <c r="J307" s="11">
        <v>169</v>
      </c>
      <c r="K307" s="11" t="s">
        <v>1033</v>
      </c>
      <c r="L307" s="11"/>
    </row>
    <row r="308" spans="1:12" ht="20.25" customHeight="1">
      <c r="A308" s="7">
        <v>304</v>
      </c>
      <c r="B308" s="12" t="s">
        <v>602</v>
      </c>
      <c r="C308" s="13" t="s">
        <v>595</v>
      </c>
      <c r="D308" s="10" t="s">
        <v>603</v>
      </c>
      <c r="E308" s="11">
        <v>80</v>
      </c>
      <c r="F308" s="11">
        <v>60</v>
      </c>
      <c r="G308" s="11">
        <v>20</v>
      </c>
      <c r="H308" s="11">
        <f>J308-E308</f>
        <v>22</v>
      </c>
      <c r="I308" s="11">
        <v>345</v>
      </c>
      <c r="J308" s="11">
        <v>102</v>
      </c>
      <c r="K308" s="11" t="s">
        <v>1034</v>
      </c>
      <c r="L308" s="11"/>
    </row>
    <row r="309" spans="1:12" ht="20.25" customHeight="1">
      <c r="A309" s="7">
        <v>305</v>
      </c>
      <c r="B309" s="8" t="s">
        <v>604</v>
      </c>
      <c r="C309" s="13" t="s">
        <v>595</v>
      </c>
      <c r="D309" s="10" t="s">
        <v>366</v>
      </c>
      <c r="E309" s="11">
        <v>296</v>
      </c>
      <c r="F309" s="11">
        <v>259</v>
      </c>
      <c r="G309" s="11">
        <v>37</v>
      </c>
      <c r="H309" s="11">
        <v>63</v>
      </c>
      <c r="I309" s="11">
        <v>1267</v>
      </c>
      <c r="J309" s="11">
        <v>367</v>
      </c>
      <c r="K309" s="11" t="s">
        <v>1035</v>
      </c>
      <c r="L309" s="11"/>
    </row>
    <row r="310" spans="1:12" ht="20.25" customHeight="1">
      <c r="A310" s="7">
        <v>306</v>
      </c>
      <c r="B310" s="12" t="s">
        <v>605</v>
      </c>
      <c r="C310" s="13" t="s">
        <v>595</v>
      </c>
      <c r="D310" s="10" t="s">
        <v>323</v>
      </c>
      <c r="E310" s="11">
        <v>102</v>
      </c>
      <c r="F310" s="11">
        <v>91</v>
      </c>
      <c r="G310" s="11">
        <v>11</v>
      </c>
      <c r="H310" s="11">
        <f>J310-E310</f>
        <v>6</v>
      </c>
      <c r="I310" s="11"/>
      <c r="J310" s="11">
        <v>108</v>
      </c>
      <c r="K310" s="11"/>
      <c r="L310" s="11"/>
    </row>
    <row r="311" spans="1:12" ht="20.25" customHeight="1">
      <c r="A311" s="7">
        <v>307</v>
      </c>
      <c r="B311" s="8" t="s">
        <v>606</v>
      </c>
      <c r="C311" s="13" t="s">
        <v>595</v>
      </c>
      <c r="D311" s="16" t="s">
        <v>484</v>
      </c>
      <c r="E311" s="11">
        <v>124</v>
      </c>
      <c r="F311" s="11">
        <v>116</v>
      </c>
      <c r="G311" s="11">
        <v>8</v>
      </c>
      <c r="H311" s="11">
        <v>19</v>
      </c>
      <c r="I311" s="11">
        <v>519</v>
      </c>
      <c r="J311" s="11">
        <v>156</v>
      </c>
      <c r="K311" s="11" t="s">
        <v>1036</v>
      </c>
      <c r="L311" s="11"/>
    </row>
    <row r="312" spans="1:12" ht="20.25" customHeight="1">
      <c r="A312" s="7">
        <v>308</v>
      </c>
      <c r="B312" s="12" t="s">
        <v>607</v>
      </c>
      <c r="C312" s="13" t="s">
        <v>595</v>
      </c>
      <c r="D312" s="10" t="s">
        <v>608</v>
      </c>
      <c r="E312" s="11">
        <v>384</v>
      </c>
      <c r="F312" s="11">
        <v>364</v>
      </c>
      <c r="G312" s="11">
        <v>20</v>
      </c>
      <c r="H312" s="11">
        <f>J312-E312</f>
        <v>6</v>
      </c>
      <c r="I312" s="11"/>
      <c r="J312" s="11">
        <v>390</v>
      </c>
      <c r="K312" s="11"/>
      <c r="L312" s="11"/>
    </row>
    <row r="313" spans="1:12" ht="20.25" customHeight="1">
      <c r="A313" s="7">
        <v>309</v>
      </c>
      <c r="B313" s="8" t="s">
        <v>609</v>
      </c>
      <c r="C313" s="13" t="s">
        <v>595</v>
      </c>
      <c r="D313" s="16" t="s">
        <v>469</v>
      </c>
      <c r="E313" s="11">
        <v>131</v>
      </c>
      <c r="F313" s="11">
        <v>118</v>
      </c>
      <c r="G313" s="11">
        <v>13</v>
      </c>
      <c r="H313" s="11">
        <v>5</v>
      </c>
      <c r="I313" s="11"/>
      <c r="J313" s="11">
        <v>184</v>
      </c>
      <c r="K313" s="11" t="s">
        <v>1037</v>
      </c>
      <c r="L313" s="11"/>
    </row>
    <row r="314" spans="1:12" ht="20.25" customHeight="1">
      <c r="A314" s="7">
        <v>310</v>
      </c>
      <c r="B314" s="8" t="s">
        <v>610</v>
      </c>
      <c r="C314" s="13" t="s">
        <v>595</v>
      </c>
      <c r="D314" s="16" t="s">
        <v>555</v>
      </c>
      <c r="E314" s="11">
        <v>96</v>
      </c>
      <c r="F314" s="11">
        <v>78</v>
      </c>
      <c r="G314" s="11">
        <v>18</v>
      </c>
      <c r="H314" s="11">
        <v>40</v>
      </c>
      <c r="I314" s="11">
        <v>450</v>
      </c>
      <c r="J314" s="11">
        <v>137</v>
      </c>
      <c r="K314" s="11" t="s">
        <v>1038</v>
      </c>
      <c r="L314" s="11"/>
    </row>
    <row r="315" spans="1:12" ht="20.25" customHeight="1">
      <c r="A315" s="7">
        <v>311</v>
      </c>
      <c r="B315" s="12" t="s">
        <v>611</v>
      </c>
      <c r="C315" s="13" t="s">
        <v>595</v>
      </c>
      <c r="D315" s="10" t="s">
        <v>612</v>
      </c>
      <c r="E315" s="11">
        <v>205</v>
      </c>
      <c r="F315" s="11">
        <v>191</v>
      </c>
      <c r="G315" s="11">
        <v>14</v>
      </c>
      <c r="H315" s="11">
        <v>22</v>
      </c>
      <c r="I315" s="11">
        <v>738</v>
      </c>
      <c r="J315" s="11">
        <v>227</v>
      </c>
      <c r="K315" s="11" t="s">
        <v>1039</v>
      </c>
      <c r="L315" s="11"/>
    </row>
    <row r="316" spans="1:12" ht="20.25" customHeight="1">
      <c r="A316" s="7">
        <v>312</v>
      </c>
      <c r="B316" s="8" t="s">
        <v>614</v>
      </c>
      <c r="C316" s="13" t="s">
        <v>613</v>
      </c>
      <c r="D316" s="10" t="s">
        <v>615</v>
      </c>
      <c r="E316" s="11">
        <v>442</v>
      </c>
      <c r="F316" s="11">
        <v>434</v>
      </c>
      <c r="G316" s="11">
        <v>8</v>
      </c>
      <c r="H316" s="11">
        <v>68</v>
      </c>
      <c r="I316" s="11">
        <v>1770</v>
      </c>
      <c r="J316" s="11">
        <v>510</v>
      </c>
      <c r="K316" s="11" t="s">
        <v>1040</v>
      </c>
      <c r="L316" s="11" t="s">
        <v>910</v>
      </c>
    </row>
    <row r="317" spans="1:12" ht="20.25" customHeight="1">
      <c r="A317" s="7">
        <v>313</v>
      </c>
      <c r="B317" s="12" t="s">
        <v>616</v>
      </c>
      <c r="C317" s="13" t="s">
        <v>613</v>
      </c>
      <c r="D317" s="10" t="s">
        <v>617</v>
      </c>
      <c r="E317" s="11">
        <v>265</v>
      </c>
      <c r="F317" s="11">
        <v>245</v>
      </c>
      <c r="G317" s="11">
        <v>20</v>
      </c>
      <c r="H317" s="11">
        <v>15</v>
      </c>
      <c r="I317" s="11">
        <v>1100</v>
      </c>
      <c r="J317" s="11">
        <v>280</v>
      </c>
      <c r="K317" s="11" t="s">
        <v>1028</v>
      </c>
      <c r="L317" s="11"/>
    </row>
    <row r="318" spans="1:12" ht="20.25" customHeight="1">
      <c r="A318" s="7">
        <v>314</v>
      </c>
      <c r="B318" s="8" t="s">
        <v>618</v>
      </c>
      <c r="C318" s="13" t="s">
        <v>613</v>
      </c>
      <c r="D318" s="10" t="s">
        <v>619</v>
      </c>
      <c r="E318" s="11">
        <v>195</v>
      </c>
      <c r="F318" s="11">
        <v>191</v>
      </c>
      <c r="G318" s="11">
        <v>4</v>
      </c>
      <c r="H318" s="11">
        <v>50</v>
      </c>
      <c r="I318" s="11">
        <v>812</v>
      </c>
      <c r="J318" s="11">
        <v>245</v>
      </c>
      <c r="K318" s="11" t="s">
        <v>1041</v>
      </c>
      <c r="L318" s="11" t="s">
        <v>910</v>
      </c>
    </row>
    <row r="319" spans="1:12" ht="20.25" customHeight="1">
      <c r="A319" s="7">
        <v>315</v>
      </c>
      <c r="B319" s="12" t="s">
        <v>620</v>
      </c>
      <c r="C319" s="13" t="s">
        <v>613</v>
      </c>
      <c r="D319" s="10" t="s">
        <v>621</v>
      </c>
      <c r="E319" s="11">
        <v>115</v>
      </c>
      <c r="F319" s="11">
        <v>110</v>
      </c>
      <c r="G319" s="11">
        <v>5</v>
      </c>
      <c r="H319" s="11">
        <v>98</v>
      </c>
      <c r="I319" s="11">
        <v>813</v>
      </c>
      <c r="J319" s="11">
        <v>213</v>
      </c>
      <c r="K319" s="11" t="s">
        <v>1042</v>
      </c>
      <c r="L319" s="11" t="s">
        <v>910</v>
      </c>
    </row>
    <row r="320" spans="1:12" ht="20.25" customHeight="1">
      <c r="A320" s="7">
        <v>316</v>
      </c>
      <c r="B320" s="8" t="s">
        <v>622</v>
      </c>
      <c r="C320" s="13" t="s">
        <v>613</v>
      </c>
      <c r="D320" s="10" t="s">
        <v>623</v>
      </c>
      <c r="E320" s="11">
        <v>580</v>
      </c>
      <c r="F320" s="11">
        <v>580</v>
      </c>
      <c r="G320" s="11">
        <v>0</v>
      </c>
      <c r="H320" s="11">
        <v>50</v>
      </c>
      <c r="I320" s="11">
        <v>2390</v>
      </c>
      <c r="J320" s="11">
        <v>630</v>
      </c>
      <c r="K320" s="11" t="s">
        <v>1043</v>
      </c>
      <c r="L320" s="11" t="s">
        <v>917</v>
      </c>
    </row>
    <row r="321" spans="1:12" ht="20.25" customHeight="1">
      <c r="A321" s="7">
        <v>317</v>
      </c>
      <c r="B321" s="8" t="s">
        <v>624</v>
      </c>
      <c r="C321" s="13" t="s">
        <v>613</v>
      </c>
      <c r="D321" s="10" t="s">
        <v>625</v>
      </c>
      <c r="E321" s="11">
        <v>168</v>
      </c>
      <c r="F321" s="11">
        <v>155</v>
      </c>
      <c r="G321" s="11">
        <v>13</v>
      </c>
      <c r="H321" s="11">
        <v>20</v>
      </c>
      <c r="I321" s="11">
        <v>659</v>
      </c>
      <c r="J321" s="11">
        <v>188</v>
      </c>
      <c r="K321" s="11" t="s">
        <v>1044</v>
      </c>
      <c r="L321" s="11" t="s">
        <v>910</v>
      </c>
    </row>
    <row r="322" spans="1:12" ht="20.25" customHeight="1">
      <c r="A322" s="7">
        <v>318</v>
      </c>
      <c r="B322" s="12" t="s">
        <v>626</v>
      </c>
      <c r="C322" s="13" t="s">
        <v>613</v>
      </c>
      <c r="D322" s="10" t="s">
        <v>627</v>
      </c>
      <c r="E322" s="11">
        <v>77</v>
      </c>
      <c r="F322" s="11">
        <v>68</v>
      </c>
      <c r="G322" s="11">
        <v>9</v>
      </c>
      <c r="H322" s="11">
        <v>17</v>
      </c>
      <c r="I322" s="11">
        <v>296</v>
      </c>
      <c r="J322" s="11">
        <v>94</v>
      </c>
      <c r="K322" s="11" t="s">
        <v>1045</v>
      </c>
      <c r="L322" s="11" t="s">
        <v>917</v>
      </c>
    </row>
    <row r="323" spans="1:12" ht="20.25" customHeight="1">
      <c r="A323" s="7">
        <v>319</v>
      </c>
      <c r="B323" s="8" t="s">
        <v>628</v>
      </c>
      <c r="C323" s="13" t="s">
        <v>613</v>
      </c>
      <c r="D323" s="10" t="s">
        <v>629</v>
      </c>
      <c r="E323" s="11">
        <v>170</v>
      </c>
      <c r="F323" s="11">
        <v>165</v>
      </c>
      <c r="G323" s="11">
        <v>5</v>
      </c>
      <c r="H323" s="11">
        <v>40</v>
      </c>
      <c r="I323" s="11">
        <v>702</v>
      </c>
      <c r="J323" s="11">
        <v>210</v>
      </c>
      <c r="K323" s="11" t="s">
        <v>1046</v>
      </c>
      <c r="L323" s="11" t="s">
        <v>910</v>
      </c>
    </row>
    <row r="324" spans="1:12" ht="20.25" customHeight="1">
      <c r="A324" s="7">
        <v>320</v>
      </c>
      <c r="B324" s="12" t="s">
        <v>630</v>
      </c>
      <c r="C324" s="13" t="s">
        <v>613</v>
      </c>
      <c r="D324" s="10" t="s">
        <v>631</v>
      </c>
      <c r="E324" s="11">
        <v>270</v>
      </c>
      <c r="F324" s="11">
        <v>266</v>
      </c>
      <c r="G324" s="11">
        <v>4</v>
      </c>
      <c r="H324" s="11">
        <v>0</v>
      </c>
      <c r="I324" s="11">
        <v>814</v>
      </c>
      <c r="J324" s="11">
        <v>270</v>
      </c>
      <c r="K324" s="11" t="s">
        <v>1047</v>
      </c>
      <c r="L324" s="11" t="s">
        <v>910</v>
      </c>
    </row>
    <row r="325" spans="1:12" ht="20.25" customHeight="1">
      <c r="A325" s="7">
        <v>321</v>
      </c>
      <c r="B325" s="8" t="s">
        <v>632</v>
      </c>
      <c r="C325" s="13" t="s">
        <v>613</v>
      </c>
      <c r="D325" s="10" t="s">
        <v>633</v>
      </c>
      <c r="E325" s="11">
        <v>280</v>
      </c>
      <c r="F325" s="11">
        <v>263</v>
      </c>
      <c r="G325" s="11">
        <v>17</v>
      </c>
      <c r="H325" s="11">
        <v>10</v>
      </c>
      <c r="I325" s="11">
        <v>1093</v>
      </c>
      <c r="J325" s="11">
        <v>290</v>
      </c>
      <c r="K325" s="11" t="s">
        <v>1048</v>
      </c>
      <c r="L325" s="11" t="s">
        <v>910</v>
      </c>
    </row>
    <row r="326" spans="1:12" ht="20.25" customHeight="1">
      <c r="A326" s="7">
        <v>322</v>
      </c>
      <c r="B326" s="12" t="s">
        <v>635</v>
      </c>
      <c r="C326" s="13" t="s">
        <v>634</v>
      </c>
      <c r="D326" s="10" t="s">
        <v>263</v>
      </c>
      <c r="E326" s="11">
        <f>F326+G326</f>
        <v>141</v>
      </c>
      <c r="F326" s="11">
        <v>141</v>
      </c>
      <c r="G326" s="11">
        <v>0</v>
      </c>
      <c r="H326" s="11">
        <v>0</v>
      </c>
      <c r="I326" s="11"/>
      <c r="J326" s="11">
        <v>141</v>
      </c>
      <c r="K326" s="11"/>
      <c r="L326" s="11"/>
    </row>
    <row r="327" spans="1:12" ht="20.25" customHeight="1">
      <c r="A327" s="7">
        <v>323</v>
      </c>
      <c r="B327" s="8" t="s">
        <v>636</v>
      </c>
      <c r="C327" s="13" t="s">
        <v>634</v>
      </c>
      <c r="D327" s="10" t="s">
        <v>637</v>
      </c>
      <c r="E327" s="11">
        <v>249</v>
      </c>
      <c r="F327" s="11">
        <v>230</v>
      </c>
      <c r="G327" s="11">
        <v>19</v>
      </c>
      <c r="H327" s="11">
        <v>4</v>
      </c>
      <c r="I327" s="11">
        <v>863</v>
      </c>
      <c r="J327" s="11">
        <v>253</v>
      </c>
      <c r="K327" s="11" t="s">
        <v>1049</v>
      </c>
      <c r="L327" s="11"/>
    </row>
    <row r="328" spans="1:12" ht="20.25" customHeight="1">
      <c r="A328" s="7">
        <v>324</v>
      </c>
      <c r="B328" s="8" t="s">
        <v>638</v>
      </c>
      <c r="C328" s="13" t="s">
        <v>634</v>
      </c>
      <c r="D328" s="10" t="s">
        <v>639</v>
      </c>
      <c r="E328" s="11">
        <v>110</v>
      </c>
      <c r="F328" s="11">
        <v>90</v>
      </c>
      <c r="G328" s="11">
        <v>20</v>
      </c>
      <c r="H328" s="11">
        <v>15</v>
      </c>
      <c r="I328" s="11">
        <v>825</v>
      </c>
      <c r="J328" s="11">
        <v>125</v>
      </c>
      <c r="K328" s="11" t="s">
        <v>1050</v>
      </c>
      <c r="L328" s="11"/>
    </row>
    <row r="329" spans="1:12" ht="20.25" customHeight="1">
      <c r="A329" s="7">
        <v>325</v>
      </c>
      <c r="B329" s="12" t="s">
        <v>640</v>
      </c>
      <c r="C329" s="13" t="s">
        <v>634</v>
      </c>
      <c r="D329" s="10" t="s">
        <v>641</v>
      </c>
      <c r="E329" s="11">
        <v>374</v>
      </c>
      <c r="F329" s="11">
        <v>356</v>
      </c>
      <c r="G329" s="11">
        <v>18</v>
      </c>
      <c r="H329" s="11">
        <v>0</v>
      </c>
      <c r="I329" s="11">
        <v>1575</v>
      </c>
      <c r="J329" s="11">
        <v>375</v>
      </c>
      <c r="K329" s="11" t="s">
        <v>1051</v>
      </c>
      <c r="L329" s="11" t="s">
        <v>770</v>
      </c>
    </row>
    <row r="330" spans="1:12" ht="20.25" customHeight="1">
      <c r="A330" s="7">
        <v>326</v>
      </c>
      <c r="B330" s="8" t="s">
        <v>642</v>
      </c>
      <c r="C330" s="13" t="s">
        <v>634</v>
      </c>
      <c r="D330" s="10" t="s">
        <v>643</v>
      </c>
      <c r="E330" s="11">
        <v>153</v>
      </c>
      <c r="F330" s="11">
        <v>141</v>
      </c>
      <c r="G330" s="11">
        <v>12</v>
      </c>
      <c r="H330" s="11">
        <v>0</v>
      </c>
      <c r="I330" s="11">
        <v>629</v>
      </c>
      <c r="J330" s="11">
        <v>163</v>
      </c>
      <c r="K330" s="11" t="s">
        <v>934</v>
      </c>
      <c r="L330" s="11" t="s">
        <v>782</v>
      </c>
    </row>
    <row r="331" spans="1:12" ht="20.25" customHeight="1">
      <c r="A331" s="7">
        <v>327</v>
      </c>
      <c r="B331" s="12" t="s">
        <v>644</v>
      </c>
      <c r="C331" s="13" t="s">
        <v>634</v>
      </c>
      <c r="D331" s="10" t="s">
        <v>645</v>
      </c>
      <c r="E331" s="11">
        <f>F331+G331</f>
        <v>514</v>
      </c>
      <c r="F331" s="11">
        <f>J331-G331</f>
        <v>484</v>
      </c>
      <c r="G331" s="11">
        <v>30</v>
      </c>
      <c r="H331" s="11">
        <v>0</v>
      </c>
      <c r="I331" s="11">
        <v>1480</v>
      </c>
      <c r="J331" s="11">
        <v>514</v>
      </c>
      <c r="K331" s="11" t="s">
        <v>1052</v>
      </c>
      <c r="L331" s="11" t="s">
        <v>770</v>
      </c>
    </row>
    <row r="332" spans="1:12" ht="20.25" customHeight="1">
      <c r="A332" s="7">
        <v>328</v>
      </c>
      <c r="B332" s="8" t="s">
        <v>646</v>
      </c>
      <c r="C332" s="13" t="s">
        <v>634</v>
      </c>
      <c r="D332" s="10" t="s">
        <v>130</v>
      </c>
      <c r="E332" s="11">
        <v>155</v>
      </c>
      <c r="F332" s="11">
        <v>110</v>
      </c>
      <c r="G332" s="11">
        <v>45</v>
      </c>
      <c r="H332" s="11">
        <v>0</v>
      </c>
      <c r="I332" s="11">
        <v>386</v>
      </c>
      <c r="J332" s="11">
        <v>155</v>
      </c>
      <c r="K332" s="11" t="s">
        <v>1053</v>
      </c>
      <c r="L332" s="11"/>
    </row>
    <row r="333" spans="1:12" ht="20.25" customHeight="1">
      <c r="A333" s="7">
        <v>329</v>
      </c>
      <c r="B333" s="12" t="s">
        <v>648</v>
      </c>
      <c r="C333" s="13" t="s">
        <v>634</v>
      </c>
      <c r="D333" s="10" t="s">
        <v>649</v>
      </c>
      <c r="E333" s="11">
        <v>230</v>
      </c>
      <c r="F333" s="11">
        <v>221</v>
      </c>
      <c r="G333" s="11">
        <v>9</v>
      </c>
      <c r="H333" s="11">
        <v>16</v>
      </c>
      <c r="I333" s="11">
        <v>812</v>
      </c>
      <c r="J333" s="11">
        <v>246</v>
      </c>
      <c r="K333" s="11" t="s">
        <v>1054</v>
      </c>
      <c r="L333" s="11" t="s">
        <v>773</v>
      </c>
    </row>
    <row r="334" spans="1:12" ht="20.25" customHeight="1">
      <c r="A334" s="7">
        <v>330</v>
      </c>
      <c r="B334" s="8" t="s">
        <v>650</v>
      </c>
      <c r="C334" s="13" t="s">
        <v>634</v>
      </c>
      <c r="D334" s="10" t="s">
        <v>555</v>
      </c>
      <c r="E334" s="11">
        <v>184</v>
      </c>
      <c r="F334" s="11">
        <v>173</v>
      </c>
      <c r="G334" s="11">
        <v>11</v>
      </c>
      <c r="H334" s="11">
        <v>0</v>
      </c>
      <c r="I334" s="11">
        <v>596</v>
      </c>
      <c r="J334" s="11">
        <v>195</v>
      </c>
      <c r="K334" s="11" t="s">
        <v>1055</v>
      </c>
      <c r="L334" s="11" t="s">
        <v>770</v>
      </c>
    </row>
    <row r="335" spans="1:12" ht="20.25" customHeight="1">
      <c r="A335" s="7">
        <v>331</v>
      </c>
      <c r="B335" s="8" t="s">
        <v>651</v>
      </c>
      <c r="C335" s="13" t="s">
        <v>634</v>
      </c>
      <c r="D335" s="10" t="s">
        <v>612</v>
      </c>
      <c r="E335" s="11">
        <v>97</v>
      </c>
      <c r="F335" s="11">
        <v>92</v>
      </c>
      <c r="G335" s="11">
        <v>5</v>
      </c>
      <c r="H335" s="11">
        <f>J335-E335</f>
        <v>8</v>
      </c>
      <c r="I335" s="11">
        <v>426</v>
      </c>
      <c r="J335" s="11">
        <v>105</v>
      </c>
      <c r="K335" s="11" t="s">
        <v>1056</v>
      </c>
      <c r="L335" s="11" t="s">
        <v>773</v>
      </c>
    </row>
    <row r="336" spans="1:12" ht="20.25" customHeight="1">
      <c r="A336" s="7">
        <v>332</v>
      </c>
      <c r="B336" s="12" t="s">
        <v>653</v>
      </c>
      <c r="C336" s="13" t="s">
        <v>652</v>
      </c>
      <c r="D336" s="10" t="s">
        <v>654</v>
      </c>
      <c r="E336" s="11">
        <v>100</v>
      </c>
      <c r="F336" s="11">
        <v>90</v>
      </c>
      <c r="G336" s="11">
        <v>10</v>
      </c>
      <c r="H336" s="11">
        <v>52</v>
      </c>
      <c r="I336" s="11">
        <v>518</v>
      </c>
      <c r="J336" s="11">
        <v>152</v>
      </c>
      <c r="K336" s="11" t="s">
        <v>1057</v>
      </c>
      <c r="L336" s="11" t="s">
        <v>1058</v>
      </c>
    </row>
    <row r="337" spans="1:12" ht="20.25" customHeight="1">
      <c r="A337" s="7">
        <v>333</v>
      </c>
      <c r="B337" s="8" t="s">
        <v>655</v>
      </c>
      <c r="C337" s="13" t="s">
        <v>652</v>
      </c>
      <c r="D337" s="10" t="s">
        <v>379</v>
      </c>
      <c r="E337" s="11">
        <v>208</v>
      </c>
      <c r="F337" s="11">
        <v>195</v>
      </c>
      <c r="G337" s="11">
        <v>13</v>
      </c>
      <c r="H337" s="11">
        <v>48</v>
      </c>
      <c r="I337" s="11">
        <v>789</v>
      </c>
      <c r="J337" s="11">
        <v>257</v>
      </c>
      <c r="K337" s="11" t="s">
        <v>1059</v>
      </c>
      <c r="L337" s="11" t="s">
        <v>1058</v>
      </c>
    </row>
    <row r="338" spans="1:12" ht="20.25" customHeight="1">
      <c r="A338" s="7">
        <v>334</v>
      </c>
      <c r="B338" s="12" t="s">
        <v>656</v>
      </c>
      <c r="C338" s="13" t="s">
        <v>652</v>
      </c>
      <c r="D338" s="10" t="s">
        <v>213</v>
      </c>
      <c r="E338" s="11">
        <v>273</v>
      </c>
      <c r="F338" s="11">
        <v>259</v>
      </c>
      <c r="G338" s="11">
        <v>14</v>
      </c>
      <c r="H338" s="11">
        <v>54</v>
      </c>
      <c r="I338" s="11">
        <v>1482</v>
      </c>
      <c r="J338" s="11">
        <v>327</v>
      </c>
      <c r="K338" s="11" t="s">
        <v>1060</v>
      </c>
      <c r="L338" s="11" t="s">
        <v>1058</v>
      </c>
    </row>
    <row r="339" spans="1:12" ht="20.25" customHeight="1">
      <c r="A339" s="7">
        <v>335</v>
      </c>
      <c r="B339" s="8" t="s">
        <v>657</v>
      </c>
      <c r="C339" s="13" t="s">
        <v>652</v>
      </c>
      <c r="D339" s="10" t="s">
        <v>215</v>
      </c>
      <c r="E339" s="11">
        <v>135</v>
      </c>
      <c r="F339" s="11">
        <f>E339-G339</f>
        <v>126</v>
      </c>
      <c r="G339" s="11">
        <v>9</v>
      </c>
      <c r="H339" s="11">
        <f>J339-E339</f>
        <v>40</v>
      </c>
      <c r="I339" s="11">
        <v>540</v>
      </c>
      <c r="J339" s="11">
        <v>175</v>
      </c>
      <c r="K339" s="11" t="s">
        <v>1061</v>
      </c>
      <c r="L339" s="11" t="s">
        <v>1058</v>
      </c>
    </row>
    <row r="340" spans="1:12" ht="20.25" customHeight="1">
      <c r="A340" s="7">
        <v>336</v>
      </c>
      <c r="B340" s="12" t="s">
        <v>659</v>
      </c>
      <c r="C340" s="13" t="s">
        <v>652</v>
      </c>
      <c r="D340" s="10" t="s">
        <v>660</v>
      </c>
      <c r="E340" s="11">
        <v>171</v>
      </c>
      <c r="F340" s="11">
        <v>157</v>
      </c>
      <c r="G340" s="11">
        <v>14</v>
      </c>
      <c r="H340" s="11">
        <v>66</v>
      </c>
      <c r="I340" s="11">
        <v>817</v>
      </c>
      <c r="J340" s="11">
        <v>237</v>
      </c>
      <c r="K340" s="11" t="s">
        <v>1062</v>
      </c>
      <c r="L340" s="11" t="s">
        <v>1058</v>
      </c>
    </row>
    <row r="341" spans="1:12" ht="20.25" customHeight="1">
      <c r="A341" s="7">
        <v>337</v>
      </c>
      <c r="B341" s="8" t="s">
        <v>661</v>
      </c>
      <c r="C341" s="13" t="s">
        <v>652</v>
      </c>
      <c r="D341" s="10" t="s">
        <v>662</v>
      </c>
      <c r="E341" s="11">
        <v>63</v>
      </c>
      <c r="F341" s="11">
        <v>55</v>
      </c>
      <c r="G341" s="11">
        <v>8</v>
      </c>
      <c r="H341" s="11">
        <v>62</v>
      </c>
      <c r="I341" s="11">
        <v>663</v>
      </c>
      <c r="J341" s="11">
        <v>225</v>
      </c>
      <c r="K341" s="11" t="s">
        <v>1063</v>
      </c>
      <c r="L341" s="11" t="s">
        <v>1058</v>
      </c>
    </row>
    <row r="342" spans="1:12" ht="20.25" customHeight="1">
      <c r="A342" s="7">
        <v>338</v>
      </c>
      <c r="B342" s="8" t="s">
        <v>663</v>
      </c>
      <c r="C342" s="13" t="s">
        <v>652</v>
      </c>
      <c r="D342" s="10" t="s">
        <v>664</v>
      </c>
      <c r="E342" s="11">
        <v>211</v>
      </c>
      <c r="F342" s="11">
        <f>E342-G342</f>
        <v>198</v>
      </c>
      <c r="G342" s="11">
        <v>13</v>
      </c>
      <c r="H342" s="11">
        <f>J342-E342</f>
        <v>125</v>
      </c>
      <c r="I342" s="11">
        <v>1025</v>
      </c>
      <c r="J342" s="11">
        <v>336</v>
      </c>
      <c r="K342" s="11" t="s">
        <v>1064</v>
      </c>
      <c r="L342" s="11" t="s">
        <v>1058</v>
      </c>
    </row>
    <row r="343" spans="1:12" ht="20.25" customHeight="1">
      <c r="A343" s="7">
        <v>339</v>
      </c>
      <c r="B343" s="12" t="s">
        <v>665</v>
      </c>
      <c r="C343" s="13" t="s">
        <v>652</v>
      </c>
      <c r="D343" s="10" t="s">
        <v>666</v>
      </c>
      <c r="E343" s="11">
        <v>100</v>
      </c>
      <c r="F343" s="11">
        <v>87</v>
      </c>
      <c r="G343" s="11">
        <v>13</v>
      </c>
      <c r="H343" s="11">
        <v>80</v>
      </c>
      <c r="I343" s="11">
        <v>558</v>
      </c>
      <c r="J343" s="11">
        <v>180</v>
      </c>
      <c r="K343" s="11" t="s">
        <v>1065</v>
      </c>
      <c r="L343" s="11" t="s">
        <v>1058</v>
      </c>
    </row>
    <row r="344" spans="1:12" ht="20.25" customHeight="1">
      <c r="A344" s="7">
        <v>340</v>
      </c>
      <c r="B344" s="8" t="s">
        <v>667</v>
      </c>
      <c r="C344" s="13" t="s">
        <v>652</v>
      </c>
      <c r="D344" s="10" t="s">
        <v>323</v>
      </c>
      <c r="E344" s="11">
        <v>49</v>
      </c>
      <c r="F344" s="11">
        <v>44</v>
      </c>
      <c r="G344" s="11">
        <v>5</v>
      </c>
      <c r="H344" s="11">
        <v>3</v>
      </c>
      <c r="I344" s="11">
        <v>167</v>
      </c>
      <c r="J344" s="11">
        <v>53</v>
      </c>
      <c r="K344" s="11" t="s">
        <v>1066</v>
      </c>
      <c r="L344" s="11" t="s">
        <v>1058</v>
      </c>
    </row>
    <row r="345" spans="1:12" ht="20.25" customHeight="1">
      <c r="A345" s="7">
        <v>341</v>
      </c>
      <c r="B345" s="12" t="s">
        <v>668</v>
      </c>
      <c r="C345" s="13" t="s">
        <v>652</v>
      </c>
      <c r="D345" s="10" t="s">
        <v>160</v>
      </c>
      <c r="E345" s="11">
        <v>190</v>
      </c>
      <c r="F345" s="11">
        <v>169</v>
      </c>
      <c r="G345" s="11">
        <v>21</v>
      </c>
      <c r="H345" s="11">
        <v>69</v>
      </c>
      <c r="I345" s="11">
        <v>856</v>
      </c>
      <c r="J345" s="11">
        <v>259</v>
      </c>
      <c r="K345" s="11" t="s">
        <v>1067</v>
      </c>
      <c r="L345" s="11" t="s">
        <v>1058</v>
      </c>
    </row>
    <row r="346" spans="1:12" ht="20.25" customHeight="1">
      <c r="A346" s="7">
        <v>342</v>
      </c>
      <c r="B346" s="8" t="s">
        <v>669</v>
      </c>
      <c r="C346" s="13" t="s">
        <v>652</v>
      </c>
      <c r="D346" s="10" t="s">
        <v>510</v>
      </c>
      <c r="E346" s="11">
        <v>220</v>
      </c>
      <c r="F346" s="11">
        <v>208</v>
      </c>
      <c r="G346" s="22">
        <v>12</v>
      </c>
      <c r="H346" s="11">
        <v>0</v>
      </c>
      <c r="I346" s="11">
        <v>1313</v>
      </c>
      <c r="J346" s="11">
        <v>220</v>
      </c>
      <c r="K346" s="11" t="s">
        <v>1068</v>
      </c>
      <c r="L346" s="11" t="s">
        <v>1058</v>
      </c>
    </row>
    <row r="347" spans="1:12" ht="20.25" customHeight="1">
      <c r="A347" s="7">
        <v>343</v>
      </c>
      <c r="B347" s="12" t="s">
        <v>670</v>
      </c>
      <c r="C347" s="13" t="s">
        <v>652</v>
      </c>
      <c r="D347" s="10" t="s">
        <v>484</v>
      </c>
      <c r="E347" s="11">
        <v>273</v>
      </c>
      <c r="F347" s="11">
        <v>259</v>
      </c>
      <c r="G347" s="11">
        <v>14</v>
      </c>
      <c r="H347" s="11">
        <f>J347-E347</f>
        <v>65</v>
      </c>
      <c r="I347" s="11">
        <v>1265</v>
      </c>
      <c r="J347" s="11">
        <v>338</v>
      </c>
      <c r="K347" s="11" t="s">
        <v>1069</v>
      </c>
      <c r="L347" s="11" t="s">
        <v>1058</v>
      </c>
    </row>
    <row r="348" spans="1:12" ht="20.25" customHeight="1">
      <c r="A348" s="7">
        <v>344</v>
      </c>
      <c r="B348" s="8" t="s">
        <v>671</v>
      </c>
      <c r="C348" s="13" t="s">
        <v>652</v>
      </c>
      <c r="D348" s="10" t="s">
        <v>672</v>
      </c>
      <c r="E348" s="11">
        <v>114</v>
      </c>
      <c r="F348" s="11">
        <f>E348-G348</f>
        <v>88</v>
      </c>
      <c r="G348" s="11">
        <v>26</v>
      </c>
      <c r="H348" s="11">
        <f>J348-E348</f>
        <v>53</v>
      </c>
      <c r="I348" s="11">
        <v>511</v>
      </c>
      <c r="J348" s="11">
        <v>167</v>
      </c>
      <c r="K348" s="11" t="s">
        <v>1070</v>
      </c>
      <c r="L348" s="11" t="s">
        <v>1058</v>
      </c>
    </row>
    <row r="349" spans="1:12" ht="20.25" customHeight="1">
      <c r="A349" s="7">
        <v>345</v>
      </c>
      <c r="B349" s="8" t="s">
        <v>673</v>
      </c>
      <c r="C349" s="13" t="s">
        <v>652</v>
      </c>
      <c r="D349" s="10" t="s">
        <v>577</v>
      </c>
      <c r="E349" s="11">
        <v>250</v>
      </c>
      <c r="F349" s="11">
        <v>233</v>
      </c>
      <c r="G349" s="11">
        <v>17</v>
      </c>
      <c r="H349" s="11">
        <v>61</v>
      </c>
      <c r="I349" s="11">
        <v>950</v>
      </c>
      <c r="J349" s="11">
        <v>311</v>
      </c>
      <c r="K349" s="11" t="s">
        <v>1071</v>
      </c>
      <c r="L349" s="11" t="s">
        <v>1058</v>
      </c>
    </row>
    <row r="350" spans="1:12" ht="20.25" customHeight="1">
      <c r="A350" s="7">
        <v>346</v>
      </c>
      <c r="B350" s="12" t="s">
        <v>674</v>
      </c>
      <c r="C350" s="13" t="s">
        <v>652</v>
      </c>
      <c r="D350" s="10" t="s">
        <v>675</v>
      </c>
      <c r="E350" s="11">
        <v>665</v>
      </c>
      <c r="F350" s="11">
        <v>655</v>
      </c>
      <c r="G350" s="11">
        <v>10</v>
      </c>
      <c r="H350" s="11">
        <f>J350-E350</f>
        <v>64</v>
      </c>
      <c r="I350" s="11">
        <v>2557</v>
      </c>
      <c r="J350" s="11">
        <v>729</v>
      </c>
      <c r="K350" s="11" t="s">
        <v>1072</v>
      </c>
      <c r="L350" s="11" t="s">
        <v>1058</v>
      </c>
    </row>
    <row r="351" spans="1:12" ht="20.25" customHeight="1">
      <c r="A351" s="7">
        <v>347</v>
      </c>
      <c r="B351" s="8" t="s">
        <v>676</v>
      </c>
      <c r="C351" s="13" t="s">
        <v>652</v>
      </c>
      <c r="D351" s="10" t="s">
        <v>289</v>
      </c>
      <c r="E351" s="11">
        <v>203</v>
      </c>
      <c r="F351" s="11">
        <f>E351-G351</f>
        <v>191</v>
      </c>
      <c r="G351" s="11">
        <v>12</v>
      </c>
      <c r="H351" s="11">
        <f>J351-E351</f>
        <v>220</v>
      </c>
      <c r="I351" s="11">
        <v>836</v>
      </c>
      <c r="J351" s="11">
        <v>423</v>
      </c>
      <c r="K351" s="11" t="s">
        <v>1073</v>
      </c>
      <c r="L351" s="11" t="s">
        <v>1058</v>
      </c>
    </row>
    <row r="352" spans="1:12" ht="20.25" customHeight="1">
      <c r="A352" s="7">
        <v>348</v>
      </c>
      <c r="B352" s="12" t="s">
        <v>677</v>
      </c>
      <c r="C352" s="13" t="s">
        <v>652</v>
      </c>
      <c r="D352" s="10" t="s">
        <v>678</v>
      </c>
      <c r="E352" s="11">
        <v>280</v>
      </c>
      <c r="F352" s="11">
        <v>276</v>
      </c>
      <c r="G352" s="11">
        <v>4</v>
      </c>
      <c r="H352" s="11">
        <f>J352-E352</f>
        <v>50</v>
      </c>
      <c r="I352" s="11">
        <v>1403</v>
      </c>
      <c r="J352" s="11">
        <v>330</v>
      </c>
      <c r="K352" s="11" t="s">
        <v>1074</v>
      </c>
      <c r="L352" s="11" t="s">
        <v>1058</v>
      </c>
    </row>
    <row r="353" spans="1:12" ht="20.25" customHeight="1">
      <c r="A353" s="7">
        <v>349</v>
      </c>
      <c r="B353" s="8" t="s">
        <v>679</v>
      </c>
      <c r="C353" s="13" t="s">
        <v>652</v>
      </c>
      <c r="D353" s="10" t="s">
        <v>353</v>
      </c>
      <c r="E353" s="11">
        <v>111</v>
      </c>
      <c r="F353" s="11">
        <v>100</v>
      </c>
      <c r="G353" s="11">
        <v>11</v>
      </c>
      <c r="H353" s="11">
        <v>76</v>
      </c>
      <c r="I353" s="11">
        <v>462</v>
      </c>
      <c r="J353" s="11">
        <v>187</v>
      </c>
      <c r="K353" s="11" t="s">
        <v>1075</v>
      </c>
      <c r="L353" s="11" t="s">
        <v>1058</v>
      </c>
    </row>
    <row r="354" spans="1:12" ht="20.25" customHeight="1">
      <c r="A354" s="7">
        <v>350</v>
      </c>
      <c r="B354" s="12" t="s">
        <v>681</v>
      </c>
      <c r="C354" s="13" t="s">
        <v>680</v>
      </c>
      <c r="D354" s="10" t="s">
        <v>682</v>
      </c>
      <c r="E354" s="11">
        <v>120</v>
      </c>
      <c r="F354" s="11">
        <v>88</v>
      </c>
      <c r="G354" s="11">
        <v>32</v>
      </c>
      <c r="H354" s="11">
        <v>84</v>
      </c>
      <c r="I354" s="11">
        <v>707</v>
      </c>
      <c r="J354" s="11">
        <v>204</v>
      </c>
      <c r="K354" s="11"/>
      <c r="L354" s="11"/>
    </row>
    <row r="355" spans="1:12" ht="20.25" customHeight="1">
      <c r="A355" s="7">
        <v>351</v>
      </c>
      <c r="B355" s="8" t="s">
        <v>683</v>
      </c>
      <c r="C355" s="13" t="s">
        <v>680</v>
      </c>
      <c r="D355" s="10" t="s">
        <v>684</v>
      </c>
      <c r="E355" s="11">
        <v>165</v>
      </c>
      <c r="F355" s="11">
        <v>133</v>
      </c>
      <c r="G355" s="11">
        <v>32</v>
      </c>
      <c r="H355" s="11">
        <v>68</v>
      </c>
      <c r="I355" s="11">
        <v>840</v>
      </c>
      <c r="J355" s="11">
        <v>233</v>
      </c>
      <c r="K355" s="11"/>
      <c r="L355" s="11"/>
    </row>
    <row r="356" spans="1:12" ht="20.25" customHeight="1">
      <c r="A356" s="7">
        <v>352</v>
      </c>
      <c r="B356" s="8" t="s">
        <v>685</v>
      </c>
      <c r="C356" s="13" t="s">
        <v>680</v>
      </c>
      <c r="D356" s="10" t="s">
        <v>686</v>
      </c>
      <c r="E356" s="11">
        <f>F356+G356</f>
        <v>201</v>
      </c>
      <c r="F356" s="11">
        <v>182</v>
      </c>
      <c r="G356" s="11">
        <v>19</v>
      </c>
      <c r="H356" s="11">
        <f>J356-E356</f>
        <v>10</v>
      </c>
      <c r="I356" s="11"/>
      <c r="J356" s="11">
        <v>211</v>
      </c>
      <c r="K356" s="11"/>
      <c r="L356" s="11"/>
    </row>
    <row r="357" spans="1:12" ht="20.25" customHeight="1">
      <c r="A357" s="7">
        <v>353</v>
      </c>
      <c r="B357" s="12" t="s">
        <v>687</v>
      </c>
      <c r="C357" s="13" t="s">
        <v>680</v>
      </c>
      <c r="D357" s="10" t="s">
        <v>688</v>
      </c>
      <c r="E357" s="11">
        <v>283</v>
      </c>
      <c r="F357" s="11">
        <v>264</v>
      </c>
      <c r="G357" s="11">
        <v>19</v>
      </c>
      <c r="H357" s="11">
        <v>111</v>
      </c>
      <c r="I357" s="11">
        <v>1432</v>
      </c>
      <c r="J357" s="11">
        <v>394</v>
      </c>
      <c r="K357" s="11"/>
      <c r="L357" s="11"/>
    </row>
    <row r="358" spans="1:12" ht="20.25" customHeight="1">
      <c r="A358" s="7">
        <v>354</v>
      </c>
      <c r="B358" s="8" t="s">
        <v>689</v>
      </c>
      <c r="C358" s="13" t="s">
        <v>680</v>
      </c>
      <c r="D358" s="10" t="s">
        <v>67</v>
      </c>
      <c r="E358" s="11">
        <f>F358+G358</f>
        <v>247</v>
      </c>
      <c r="F358" s="11">
        <v>236</v>
      </c>
      <c r="G358" s="11">
        <v>11</v>
      </c>
      <c r="H358" s="11">
        <f>J358-E358</f>
        <v>6</v>
      </c>
      <c r="I358" s="11"/>
      <c r="J358" s="11">
        <v>253</v>
      </c>
      <c r="K358" s="11"/>
      <c r="L358" s="11"/>
    </row>
    <row r="359" spans="1:12" ht="20.25" customHeight="1">
      <c r="A359" s="7">
        <v>355</v>
      </c>
      <c r="B359" s="12" t="s">
        <v>690</v>
      </c>
      <c r="C359" s="13" t="s">
        <v>680</v>
      </c>
      <c r="D359" s="10" t="s">
        <v>265</v>
      </c>
      <c r="E359" s="11">
        <v>208</v>
      </c>
      <c r="F359" s="11">
        <v>185</v>
      </c>
      <c r="G359" s="11">
        <v>23</v>
      </c>
      <c r="H359" s="11">
        <v>65</v>
      </c>
      <c r="I359" s="11">
        <v>1110</v>
      </c>
      <c r="J359" s="11">
        <v>300</v>
      </c>
      <c r="K359" s="11" t="s">
        <v>1076</v>
      </c>
      <c r="L359" s="11" t="s">
        <v>1077</v>
      </c>
    </row>
    <row r="360" spans="1:12" ht="20.25" customHeight="1">
      <c r="A360" s="7">
        <v>356</v>
      </c>
      <c r="B360" s="8" t="s">
        <v>693</v>
      </c>
      <c r="C360" s="13" t="s">
        <v>680</v>
      </c>
      <c r="D360" s="10" t="s">
        <v>694</v>
      </c>
      <c r="E360" s="11">
        <v>165</v>
      </c>
      <c r="F360" s="11">
        <v>144</v>
      </c>
      <c r="G360" s="11">
        <v>21</v>
      </c>
      <c r="H360" s="11">
        <v>15</v>
      </c>
      <c r="I360" s="11">
        <v>760</v>
      </c>
      <c r="J360" s="11">
        <v>180</v>
      </c>
      <c r="K360" s="11"/>
      <c r="L360" s="11"/>
    </row>
    <row r="361" spans="1:12" ht="20.25" customHeight="1">
      <c r="A361" s="7">
        <v>357</v>
      </c>
      <c r="B361" s="12" t="s">
        <v>695</v>
      </c>
      <c r="C361" s="13" t="s">
        <v>680</v>
      </c>
      <c r="D361" s="10" t="s">
        <v>178</v>
      </c>
      <c r="E361" s="11">
        <f>F361+G361</f>
        <v>160</v>
      </c>
      <c r="F361" s="11">
        <v>151</v>
      </c>
      <c r="G361" s="11">
        <v>9</v>
      </c>
      <c r="H361" s="11">
        <f>J361-E361</f>
        <v>7</v>
      </c>
      <c r="I361" s="11"/>
      <c r="J361" s="11">
        <v>167</v>
      </c>
      <c r="K361" s="11"/>
      <c r="L361" s="11"/>
    </row>
    <row r="362" spans="1:12" ht="20.25" customHeight="1">
      <c r="A362" s="7">
        <v>358</v>
      </c>
      <c r="B362" s="8" t="s">
        <v>696</v>
      </c>
      <c r="C362" s="13" t="s">
        <v>680</v>
      </c>
      <c r="D362" s="10" t="s">
        <v>366</v>
      </c>
      <c r="E362" s="11">
        <f>F362+G362</f>
        <v>232</v>
      </c>
      <c r="F362" s="11">
        <v>216</v>
      </c>
      <c r="G362" s="11">
        <v>16</v>
      </c>
      <c r="H362" s="11">
        <f>J362-E362</f>
        <v>6</v>
      </c>
      <c r="I362" s="11"/>
      <c r="J362" s="11">
        <v>238</v>
      </c>
      <c r="K362" s="11"/>
      <c r="L362" s="11"/>
    </row>
    <row r="363" spans="1:12" ht="20.25" customHeight="1">
      <c r="A363" s="7">
        <v>359</v>
      </c>
      <c r="B363" s="8" t="s">
        <v>697</v>
      </c>
      <c r="C363" s="13" t="s">
        <v>680</v>
      </c>
      <c r="D363" s="10" t="s">
        <v>1078</v>
      </c>
      <c r="E363" s="11">
        <f>F363+G363</f>
        <v>437</v>
      </c>
      <c r="F363" s="11">
        <v>409</v>
      </c>
      <c r="G363" s="11">
        <v>28</v>
      </c>
      <c r="H363" s="11">
        <f>J363-E363</f>
        <v>3</v>
      </c>
      <c r="I363" s="11"/>
      <c r="J363" s="11">
        <v>440</v>
      </c>
      <c r="K363" s="11"/>
      <c r="L363" s="11"/>
    </row>
    <row r="364" spans="1:12" ht="20.25" customHeight="1">
      <c r="A364" s="7">
        <v>360</v>
      </c>
      <c r="B364" s="12" t="s">
        <v>699</v>
      </c>
      <c r="C364" s="13" t="s">
        <v>680</v>
      </c>
      <c r="D364" s="10" t="s">
        <v>700</v>
      </c>
      <c r="E364" s="11">
        <v>202</v>
      </c>
      <c r="F364" s="11">
        <v>178</v>
      </c>
      <c r="G364" s="11">
        <v>24</v>
      </c>
      <c r="H364" s="11">
        <v>125</v>
      </c>
      <c r="I364" s="11">
        <v>1270</v>
      </c>
      <c r="J364" s="11">
        <v>327</v>
      </c>
      <c r="K364" s="11"/>
      <c r="L364" s="11"/>
    </row>
    <row r="365" spans="1:12" ht="20.25" customHeight="1">
      <c r="A365" s="7">
        <v>361</v>
      </c>
      <c r="B365" s="8" t="s">
        <v>701</v>
      </c>
      <c r="C365" s="13" t="s">
        <v>680</v>
      </c>
      <c r="D365" s="10" t="s">
        <v>469</v>
      </c>
      <c r="E365" s="11">
        <v>101</v>
      </c>
      <c r="F365" s="11">
        <v>81</v>
      </c>
      <c r="G365" s="11">
        <v>20</v>
      </c>
      <c r="H365" s="11">
        <v>41</v>
      </c>
      <c r="I365" s="11">
        <v>650</v>
      </c>
      <c r="J365" s="11">
        <v>165</v>
      </c>
      <c r="K365" s="11" t="s">
        <v>1079</v>
      </c>
      <c r="L365" s="11" t="s">
        <v>1077</v>
      </c>
    </row>
    <row r="366" spans="1:12" ht="20.25" customHeight="1">
      <c r="A366" s="7">
        <v>362</v>
      </c>
      <c r="B366" s="12" t="s">
        <v>702</v>
      </c>
      <c r="C366" s="13" t="s">
        <v>680</v>
      </c>
      <c r="D366" s="10" t="s">
        <v>170</v>
      </c>
      <c r="E366" s="11">
        <v>310</v>
      </c>
      <c r="F366" s="11">
        <v>282</v>
      </c>
      <c r="G366" s="11">
        <v>28</v>
      </c>
      <c r="H366" s="11">
        <v>101</v>
      </c>
      <c r="I366" s="11">
        <v>1740</v>
      </c>
      <c r="J366" s="11">
        <v>439</v>
      </c>
      <c r="K366" s="11"/>
      <c r="L366" s="11"/>
    </row>
    <row r="367" spans="1:12" ht="20.25" customHeight="1">
      <c r="A367" s="7">
        <v>363</v>
      </c>
      <c r="B367" s="8" t="s">
        <v>703</v>
      </c>
      <c r="C367" s="13" t="s">
        <v>680</v>
      </c>
      <c r="D367" s="10" t="s">
        <v>704</v>
      </c>
      <c r="E367" s="11">
        <v>300</v>
      </c>
      <c r="F367" s="11">
        <v>281</v>
      </c>
      <c r="G367" s="11">
        <v>19</v>
      </c>
      <c r="H367" s="11">
        <v>31</v>
      </c>
      <c r="I367" s="11">
        <v>1253</v>
      </c>
      <c r="J367" s="11">
        <v>331</v>
      </c>
      <c r="K367" s="11"/>
      <c r="L367" s="11"/>
    </row>
    <row r="368" spans="1:12" ht="20.25" customHeight="1">
      <c r="A368" s="7">
        <v>364</v>
      </c>
      <c r="B368" s="12" t="s">
        <v>706</v>
      </c>
      <c r="C368" s="13" t="s">
        <v>705</v>
      </c>
      <c r="D368" s="10" t="s">
        <v>707</v>
      </c>
      <c r="E368" s="11">
        <v>110</v>
      </c>
      <c r="F368" s="11">
        <v>99</v>
      </c>
      <c r="G368" s="11">
        <v>11</v>
      </c>
      <c r="H368" s="11">
        <v>24</v>
      </c>
      <c r="I368" s="11">
        <v>371</v>
      </c>
      <c r="J368" s="11">
        <v>134</v>
      </c>
      <c r="K368" s="11" t="s">
        <v>1080</v>
      </c>
      <c r="L368" s="11" t="s">
        <v>758</v>
      </c>
    </row>
    <row r="369" spans="1:12" ht="20.25" customHeight="1">
      <c r="A369" s="7">
        <v>365</v>
      </c>
      <c r="B369" s="8" t="s">
        <v>708</v>
      </c>
      <c r="C369" s="13" t="s">
        <v>705</v>
      </c>
      <c r="D369" s="10" t="s">
        <v>709</v>
      </c>
      <c r="E369" s="11">
        <v>118</v>
      </c>
      <c r="F369" s="11">
        <v>101</v>
      </c>
      <c r="G369" s="11">
        <v>17</v>
      </c>
      <c r="H369" s="11">
        <v>0</v>
      </c>
      <c r="I369" s="11"/>
      <c r="J369" s="11">
        <f>E369</f>
        <v>118</v>
      </c>
      <c r="K369" s="11" t="s">
        <v>1081</v>
      </c>
      <c r="L369" s="11" t="s">
        <v>889</v>
      </c>
    </row>
    <row r="370" spans="1:12" ht="20.25" customHeight="1">
      <c r="A370" s="7">
        <v>366</v>
      </c>
      <c r="B370" s="8" t="s">
        <v>710</v>
      </c>
      <c r="C370" s="13" t="s">
        <v>705</v>
      </c>
      <c r="D370" s="10" t="s">
        <v>235</v>
      </c>
      <c r="E370" s="11">
        <v>188</v>
      </c>
      <c r="F370" s="11">
        <v>172</v>
      </c>
      <c r="G370" s="11">
        <v>16</v>
      </c>
      <c r="H370" s="11">
        <v>0</v>
      </c>
      <c r="I370" s="11">
        <v>640</v>
      </c>
      <c r="J370" s="11">
        <v>188</v>
      </c>
      <c r="K370" s="11" t="s">
        <v>1082</v>
      </c>
      <c r="L370" s="11" t="s">
        <v>889</v>
      </c>
    </row>
    <row r="371" spans="1:12" ht="20.25" customHeight="1">
      <c r="A371" s="7">
        <v>367</v>
      </c>
      <c r="B371" s="12" t="s">
        <v>711</v>
      </c>
      <c r="C371" s="13" t="s">
        <v>705</v>
      </c>
      <c r="D371" s="10" t="s">
        <v>712</v>
      </c>
      <c r="E371" s="11">
        <v>205</v>
      </c>
      <c r="F371" s="11">
        <v>205</v>
      </c>
      <c r="G371" s="11">
        <v>0</v>
      </c>
      <c r="H371" s="11">
        <v>20</v>
      </c>
      <c r="I371" s="11">
        <v>689</v>
      </c>
      <c r="J371" s="11">
        <v>225</v>
      </c>
      <c r="K371" s="11" t="s">
        <v>1083</v>
      </c>
      <c r="L371" s="11" t="s">
        <v>989</v>
      </c>
    </row>
    <row r="372" spans="1:12" ht="20.25" customHeight="1">
      <c r="A372" s="7">
        <v>368</v>
      </c>
      <c r="B372" s="8" t="s">
        <v>713</v>
      </c>
      <c r="C372" s="13" t="s">
        <v>705</v>
      </c>
      <c r="D372" s="10" t="s">
        <v>714</v>
      </c>
      <c r="E372" s="11">
        <v>151</v>
      </c>
      <c r="F372" s="11">
        <v>125</v>
      </c>
      <c r="G372" s="11">
        <v>26</v>
      </c>
      <c r="H372" s="11">
        <v>23</v>
      </c>
      <c r="I372" s="11">
        <v>597</v>
      </c>
      <c r="J372" s="11">
        <v>174</v>
      </c>
      <c r="K372" s="11" t="s">
        <v>1084</v>
      </c>
      <c r="L372" s="11" t="s">
        <v>758</v>
      </c>
    </row>
    <row r="373" spans="1:12" ht="20.25" customHeight="1">
      <c r="A373" s="7">
        <v>369</v>
      </c>
      <c r="B373" s="12" t="s">
        <v>715</v>
      </c>
      <c r="C373" s="13" t="s">
        <v>705</v>
      </c>
      <c r="D373" s="10" t="s">
        <v>347</v>
      </c>
      <c r="E373" s="11">
        <v>72</v>
      </c>
      <c r="F373" s="11">
        <v>67</v>
      </c>
      <c r="G373" s="11">
        <v>5</v>
      </c>
      <c r="H373" s="11">
        <v>9</v>
      </c>
      <c r="I373" s="11">
        <v>259</v>
      </c>
      <c r="J373" s="11">
        <v>81</v>
      </c>
      <c r="K373" s="11" t="s">
        <v>1085</v>
      </c>
      <c r="L373" s="11" t="s">
        <v>758</v>
      </c>
    </row>
    <row r="374" spans="1:12" ht="20.25" customHeight="1">
      <c r="A374" s="7">
        <v>370</v>
      </c>
      <c r="B374" s="8" t="s">
        <v>716</v>
      </c>
      <c r="C374" s="13" t="s">
        <v>705</v>
      </c>
      <c r="D374" s="10" t="s">
        <v>717</v>
      </c>
      <c r="E374" s="11">
        <v>200</v>
      </c>
      <c r="F374" s="11">
        <v>178</v>
      </c>
      <c r="G374" s="11">
        <v>22</v>
      </c>
      <c r="H374" s="11">
        <v>47</v>
      </c>
      <c r="I374" s="11">
        <v>771</v>
      </c>
      <c r="J374" s="11">
        <v>247</v>
      </c>
      <c r="K374" s="11" t="s">
        <v>1086</v>
      </c>
      <c r="L374" s="11" t="s">
        <v>758</v>
      </c>
    </row>
    <row r="375" spans="1:12" ht="20.25" customHeight="1">
      <c r="A375" s="7">
        <v>371</v>
      </c>
      <c r="B375" s="12" t="s">
        <v>718</v>
      </c>
      <c r="C375" s="13" t="s">
        <v>705</v>
      </c>
      <c r="D375" s="10" t="s">
        <v>29</v>
      </c>
      <c r="E375" s="11">
        <v>162</v>
      </c>
      <c r="F375" s="11">
        <v>141</v>
      </c>
      <c r="G375" s="14">
        <v>21</v>
      </c>
      <c r="H375" s="11">
        <v>14</v>
      </c>
      <c r="I375" s="11">
        <v>606</v>
      </c>
      <c r="J375" s="11">
        <v>182</v>
      </c>
      <c r="K375" s="11" t="s">
        <v>1087</v>
      </c>
      <c r="L375" s="11" t="s">
        <v>889</v>
      </c>
    </row>
    <row r="376" spans="1:12" ht="20.25" customHeight="1">
      <c r="A376" s="7">
        <v>372</v>
      </c>
      <c r="B376" s="8" t="s">
        <v>719</v>
      </c>
      <c r="C376" s="13" t="s">
        <v>705</v>
      </c>
      <c r="D376" s="10" t="s">
        <v>720</v>
      </c>
      <c r="E376" s="11">
        <v>219</v>
      </c>
      <c r="F376" s="11">
        <v>185</v>
      </c>
      <c r="G376" s="11">
        <v>34</v>
      </c>
      <c r="H376" s="11">
        <v>6</v>
      </c>
      <c r="I376" s="11">
        <v>850</v>
      </c>
      <c r="J376" s="11">
        <v>225</v>
      </c>
      <c r="K376" s="11" t="s">
        <v>1088</v>
      </c>
      <c r="L376" s="11" t="s">
        <v>758</v>
      </c>
    </row>
    <row r="377" spans="1:12" ht="20.25" customHeight="1">
      <c r="A377" s="7">
        <v>373</v>
      </c>
      <c r="B377" s="8" t="s">
        <v>721</v>
      </c>
      <c r="C377" s="13" t="s">
        <v>705</v>
      </c>
      <c r="D377" s="10" t="s">
        <v>722</v>
      </c>
      <c r="E377" s="11">
        <f>F377+G377</f>
        <v>152</v>
      </c>
      <c r="F377" s="11">
        <v>132</v>
      </c>
      <c r="G377" s="11">
        <v>20</v>
      </c>
      <c r="H377" s="11">
        <f>J377-E377</f>
        <v>34</v>
      </c>
      <c r="I377" s="11">
        <v>578</v>
      </c>
      <c r="J377" s="11">
        <v>186</v>
      </c>
      <c r="K377" s="11" t="s">
        <v>1089</v>
      </c>
      <c r="L377" s="11" t="s">
        <v>983</v>
      </c>
    </row>
    <row r="378" spans="1:12" ht="20.25" customHeight="1">
      <c r="A378" s="7">
        <v>374</v>
      </c>
      <c r="B378" s="12" t="s">
        <v>723</v>
      </c>
      <c r="C378" s="13" t="s">
        <v>705</v>
      </c>
      <c r="D378" s="10" t="s">
        <v>98</v>
      </c>
      <c r="E378" s="11">
        <v>363</v>
      </c>
      <c r="F378" s="11">
        <v>310</v>
      </c>
      <c r="G378" s="11">
        <v>53</v>
      </c>
      <c r="H378" s="11">
        <v>43</v>
      </c>
      <c r="I378" s="11">
        <v>1428</v>
      </c>
      <c r="J378" s="11">
        <v>408</v>
      </c>
      <c r="K378" s="11" t="s">
        <v>1090</v>
      </c>
      <c r="L378" s="11" t="s">
        <v>758</v>
      </c>
    </row>
    <row r="379" spans="1:12" ht="20.25" customHeight="1">
      <c r="A379" s="7">
        <v>375</v>
      </c>
      <c r="B379" s="8" t="s">
        <v>724</v>
      </c>
      <c r="C379" s="13" t="s">
        <v>705</v>
      </c>
      <c r="D379" s="10" t="s">
        <v>725</v>
      </c>
      <c r="E379" s="11">
        <v>147</v>
      </c>
      <c r="F379" s="11">
        <f>127+17</f>
        <v>144</v>
      </c>
      <c r="G379" s="11">
        <v>3</v>
      </c>
      <c r="H379" s="11">
        <v>4</v>
      </c>
      <c r="I379" s="11">
        <v>540</v>
      </c>
      <c r="J379" s="11">
        <v>151</v>
      </c>
      <c r="K379" s="11" t="s">
        <v>1091</v>
      </c>
      <c r="L379" s="11" t="s">
        <v>889</v>
      </c>
    </row>
    <row r="380" spans="1:12" ht="20.25" customHeight="1">
      <c r="A380" s="7">
        <v>376</v>
      </c>
      <c r="B380" s="12" t="s">
        <v>726</v>
      </c>
      <c r="C380" s="13" t="s">
        <v>705</v>
      </c>
      <c r="D380" s="10" t="s">
        <v>612</v>
      </c>
      <c r="E380" s="11">
        <v>124</v>
      </c>
      <c r="F380" s="11">
        <v>108</v>
      </c>
      <c r="G380" s="11">
        <v>16</v>
      </c>
      <c r="H380" s="11">
        <v>1</v>
      </c>
      <c r="I380" s="11">
        <v>368</v>
      </c>
      <c r="J380" s="11">
        <v>125</v>
      </c>
      <c r="K380" s="11" t="s">
        <v>1082</v>
      </c>
      <c r="L380" s="11" t="s">
        <v>758</v>
      </c>
    </row>
    <row r="381" spans="1:12" ht="20.25" customHeight="1">
      <c r="A381" s="7">
        <v>377</v>
      </c>
      <c r="B381" s="8" t="s">
        <v>727</v>
      </c>
      <c r="C381" s="13" t="s">
        <v>705</v>
      </c>
      <c r="D381" s="10" t="s">
        <v>376</v>
      </c>
      <c r="E381" s="11">
        <v>194</v>
      </c>
      <c r="F381" s="11">
        <v>169</v>
      </c>
      <c r="G381" s="11">
        <v>25</v>
      </c>
      <c r="H381" s="11">
        <v>12</v>
      </c>
      <c r="I381" s="11">
        <v>661</v>
      </c>
      <c r="J381" s="11">
        <v>206</v>
      </c>
      <c r="K381" s="11" t="s">
        <v>1092</v>
      </c>
      <c r="L381" s="11" t="s">
        <v>758</v>
      </c>
    </row>
    <row r="382" spans="1:12" ht="20.25" customHeight="1">
      <c r="A382" s="23" t="s">
        <v>1107</v>
      </c>
      <c r="B382" s="23"/>
      <c r="C382" s="23"/>
      <c r="D382" s="23"/>
      <c r="E382" s="24">
        <f aca="true" t="shared" si="2" ref="E382:J382">SUM(E5:E381)</f>
        <v>110141</v>
      </c>
      <c r="F382" s="24">
        <f t="shared" si="2"/>
        <v>103345</v>
      </c>
      <c r="G382" s="24">
        <f t="shared" si="2"/>
        <v>6796</v>
      </c>
      <c r="H382" s="24">
        <f t="shared" si="2"/>
        <v>12146</v>
      </c>
      <c r="I382" s="11">
        <f t="shared" si="2"/>
        <v>349467</v>
      </c>
      <c r="J382" s="11">
        <f t="shared" si="2"/>
        <v>122676</v>
      </c>
      <c r="K382" s="11"/>
      <c r="L382" s="11"/>
    </row>
    <row r="384" ht="15">
      <c r="A384" s="25" t="s">
        <v>1108</v>
      </c>
    </row>
  </sheetData>
  <sheetProtection/>
  <mergeCells count="2">
    <mergeCell ref="A1:H1"/>
    <mergeCell ref="A382:D38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pc</cp:lastModifiedBy>
  <cp:lastPrinted>2024-05-28T09:30:54Z</cp:lastPrinted>
  <dcterms:created xsi:type="dcterms:W3CDTF">2023-10-23T13:55:14Z</dcterms:created>
  <dcterms:modified xsi:type="dcterms:W3CDTF">2024-05-28T20:37:17Z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14345</vt:i4>
  </property>
  <property fmtid="{D5CDD505-2E9C-101B-9397-08002B2CF9AE}" pid="3" name="I">
    <vt:lpwstr>8ECE7D48305B4FFD96DBAA77F960E190_12</vt:lpwstr>
  </property>
  <property fmtid="{D5CDD505-2E9C-101B-9397-08002B2CF9AE}" pid="4" name="KSOProductBuildV">
    <vt:lpwstr>1033-12.2.0.13489</vt:lpwstr>
  </property>
</Properties>
</file>